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440" windowHeight="15990"/>
  </bookViews>
  <sheets>
    <sheet name="Kontrolní záznam OÚ obec Choruš" sheetId="2" r:id="rId1"/>
    <sheet name="Sheet1" sheetId="7" r:id="rId2"/>
    <sheet name="TEXT NAŘÍZENÍ" sheetId="6" r:id="rId3"/>
  </sheets>
  <definedNames>
    <definedName name="_xlnm._FilterDatabase" localSheetId="0" hidden="1">'Kontrolní záznam OÚ obec Choruš'!$B$4:$B$68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Choruš'!$B$3:$B$68</definedName>
  </definedNames>
  <calcPr calcId="179017"/>
  <extLst xmlns:x15="http://schemas.microsoft.com/office/spreadsheetml/2010/11/main">
    <ext xmlns:x14="http://schemas.microsoft.com/office/spreadsheetml/2009/9/main" uri="{79F54976-1DA5-4618-B147-4CDE4B953A38}">
      <x14:workbookPr defaultImageDpi="32767"/>
    </ext>
    <ext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39" i="2"/>
  <c r="L39"/>
  <c r="M39"/>
  <c r="N39"/>
  <c r="O39"/>
  <c r="P39"/>
  <c r="Q39"/>
  <c r="R39"/>
  <c r="S39"/>
  <c r="T39"/>
  <c r="U39"/>
  <c r="V39"/>
  <c r="W39"/>
  <c r="X39"/>
  <c r="Y39"/>
  <c r="Z39"/>
  <c r="AA39"/>
  <c r="AB39"/>
  <c r="AC39"/>
  <c r="AD39"/>
  <c r="AE39"/>
  <c r="AF39"/>
  <c r="AL39"/>
  <c r="AM39"/>
  <c r="AL40"/>
  <c r="AM40"/>
  <c r="R32"/>
  <c r="AN20" l="1"/>
  <c r="AO20"/>
  <c r="I20"/>
  <c r="J20"/>
  <c r="K20"/>
  <c r="L20"/>
  <c r="N20"/>
  <c r="Q20"/>
  <c r="R20"/>
  <c r="S20"/>
  <c r="T20"/>
  <c r="V20"/>
  <c r="W20"/>
  <c r="X20"/>
  <c r="Y20"/>
  <c r="AB20"/>
  <c r="AE20"/>
  <c r="AF20"/>
  <c r="AG20"/>
  <c r="AH20"/>
  <c r="AI20"/>
  <c r="AJ20"/>
  <c r="AK20"/>
  <c r="H20"/>
  <c r="Q63"/>
  <c r="R63"/>
  <c r="S63"/>
  <c r="T63"/>
  <c r="U63"/>
  <c r="V63"/>
  <c r="W63"/>
  <c r="X63"/>
  <c r="Y63"/>
  <c r="Z63"/>
  <c r="AA63"/>
  <c r="AB63"/>
  <c r="AC63"/>
  <c r="AD63"/>
  <c r="AE63"/>
  <c r="AF63"/>
  <c r="AG63"/>
  <c r="AH63"/>
  <c r="AI63"/>
  <c r="AJ63"/>
  <c r="AK63"/>
  <c r="AL63"/>
  <c r="J63"/>
  <c r="K63"/>
  <c r="L63"/>
  <c r="M63"/>
  <c r="N63"/>
  <c r="O63"/>
  <c r="P63"/>
  <c r="AI37" l="1"/>
  <c r="AI47"/>
  <c r="AI48" s="1"/>
  <c r="AI54"/>
  <c r="AI56"/>
  <c r="AI57"/>
  <c r="AI67"/>
  <c r="AI68"/>
  <c r="I68"/>
  <c r="J68"/>
  <c r="K68"/>
  <c r="L68"/>
  <c r="M68"/>
  <c r="N68"/>
  <c r="O68"/>
  <c r="P68"/>
  <c r="Q68"/>
  <c r="R68"/>
  <c r="S68"/>
  <c r="T68"/>
  <c r="U68"/>
  <c r="V68"/>
  <c r="W68"/>
  <c r="X68"/>
  <c r="Y68"/>
  <c r="Z68"/>
  <c r="AA68"/>
  <c r="AB68"/>
  <c r="AC68"/>
  <c r="AD68"/>
  <c r="AE68"/>
  <c r="AF68"/>
  <c r="AG68"/>
  <c r="AH68"/>
  <c r="AJ68"/>
  <c r="AK68"/>
  <c r="AL68"/>
  <c r="AM68"/>
  <c r="AN68"/>
  <c r="AO68"/>
  <c r="AP68"/>
  <c r="AQ68"/>
  <c r="AR68"/>
  <c r="AS68"/>
  <c r="AT68"/>
  <c r="AU68"/>
  <c r="AV68"/>
  <c r="AW68"/>
  <c r="AX68"/>
  <c r="AY68"/>
  <c r="I67"/>
  <c r="J67"/>
  <c r="K67"/>
  <c r="L67"/>
  <c r="M67"/>
  <c r="N67"/>
  <c r="O67"/>
  <c r="P67"/>
  <c r="Q67"/>
  <c r="R67"/>
  <c r="S67"/>
  <c r="T67"/>
  <c r="U67"/>
  <c r="V67"/>
  <c r="W67"/>
  <c r="X67"/>
  <c r="Y67"/>
  <c r="Z67"/>
  <c r="AA67"/>
  <c r="AB67"/>
  <c r="AC67"/>
  <c r="AD67"/>
  <c r="AE67"/>
  <c r="AF67"/>
  <c r="AG67"/>
  <c r="AH67"/>
  <c r="AJ67"/>
  <c r="AK67"/>
  <c r="AL67"/>
  <c r="AM67"/>
  <c r="AN67"/>
  <c r="AO67"/>
  <c r="AP67"/>
  <c r="AQ67"/>
  <c r="AR67"/>
  <c r="AS67"/>
  <c r="AT67"/>
  <c r="AU67"/>
  <c r="AV67"/>
  <c r="AW67"/>
  <c r="AX67"/>
  <c r="AY67"/>
  <c r="I57"/>
  <c r="J57"/>
  <c r="K57"/>
  <c r="L57"/>
  <c r="M57"/>
  <c r="N57"/>
  <c r="O57"/>
  <c r="P57"/>
  <c r="Q57"/>
  <c r="R57"/>
  <c r="S57"/>
  <c r="T57"/>
  <c r="U57"/>
  <c r="V57"/>
  <c r="W57"/>
  <c r="X57"/>
  <c r="Y57"/>
  <c r="Z57"/>
  <c r="AA57"/>
  <c r="AB57"/>
  <c r="AC57"/>
  <c r="AD57"/>
  <c r="AE57"/>
  <c r="AF57"/>
  <c r="AG57"/>
  <c r="AH57"/>
  <c r="AJ57"/>
  <c r="AK57"/>
  <c r="AL57"/>
  <c r="AM57"/>
  <c r="AN57"/>
  <c r="AO57"/>
  <c r="AP57"/>
  <c r="AQ57"/>
  <c r="AR57"/>
  <c r="AS57"/>
  <c r="AT57"/>
  <c r="AU57"/>
  <c r="AV57"/>
  <c r="AW57"/>
  <c r="AX57"/>
  <c r="AY57"/>
  <c r="I56"/>
  <c r="J56"/>
  <c r="K56"/>
  <c r="L56"/>
  <c r="M56"/>
  <c r="N56"/>
  <c r="O56"/>
  <c r="P56"/>
  <c r="Q56"/>
  <c r="R56"/>
  <c r="S56"/>
  <c r="T56"/>
  <c r="U56"/>
  <c r="V56"/>
  <c r="W56"/>
  <c r="X56"/>
  <c r="Y56"/>
  <c r="Z56"/>
  <c r="AA56"/>
  <c r="AB56"/>
  <c r="AC56"/>
  <c r="AD56"/>
  <c r="AE56"/>
  <c r="AF56"/>
  <c r="AG56"/>
  <c r="AH56"/>
  <c r="AJ56"/>
  <c r="AK56"/>
  <c r="AL56"/>
  <c r="AM56"/>
  <c r="AN56"/>
  <c r="AO56"/>
  <c r="AP56"/>
  <c r="AQ56"/>
  <c r="AR56"/>
  <c r="AS56"/>
  <c r="AT56"/>
  <c r="AU56"/>
  <c r="AV56"/>
  <c r="AW56"/>
  <c r="AX56"/>
  <c r="AY56"/>
  <c r="M54"/>
  <c r="N54"/>
  <c r="O54"/>
  <c r="P54"/>
  <c r="Q54"/>
  <c r="R54"/>
  <c r="S54"/>
  <c r="T54"/>
  <c r="U54"/>
  <c r="V54"/>
  <c r="W54"/>
  <c r="X54"/>
  <c r="Y54"/>
  <c r="Z54"/>
  <c r="AA54"/>
  <c r="AB54"/>
  <c r="AC54"/>
  <c r="AD54"/>
  <c r="AE54"/>
  <c r="AF54"/>
  <c r="AG54"/>
  <c r="AH54"/>
  <c r="AJ54"/>
  <c r="AK54"/>
  <c r="AL54"/>
  <c r="AM54"/>
  <c r="AN54"/>
  <c r="AO54"/>
  <c r="AP54"/>
  <c r="AQ54"/>
  <c r="AR54"/>
  <c r="AS54"/>
  <c r="AT54"/>
  <c r="AU54"/>
  <c r="AV54"/>
  <c r="AW54"/>
  <c r="AX54"/>
  <c r="AY54"/>
  <c r="I47"/>
  <c r="I48" s="1"/>
  <c r="J47"/>
  <c r="J48" s="1"/>
  <c r="L47"/>
  <c r="L48" s="1"/>
  <c r="O47"/>
  <c r="O48" s="1"/>
  <c r="P47"/>
  <c r="P48" s="1"/>
  <c r="Q47"/>
  <c r="Q48" s="1"/>
  <c r="R47"/>
  <c r="R48" s="1"/>
  <c r="S47"/>
  <c r="S48" s="1"/>
  <c r="T47"/>
  <c r="T48" s="1"/>
  <c r="U47"/>
  <c r="U48" s="1"/>
  <c r="V47"/>
  <c r="X47"/>
  <c r="X48" s="1"/>
  <c r="Y47"/>
  <c r="Y48" s="1"/>
  <c r="Z47"/>
  <c r="Z48" s="1"/>
  <c r="AB47"/>
  <c r="AB48" s="1"/>
  <c r="AC47"/>
  <c r="AC48" s="1"/>
  <c r="AD47"/>
  <c r="AD48" s="1"/>
  <c r="AE47"/>
  <c r="AE48" s="1"/>
  <c r="AG47"/>
  <c r="AG48" s="1"/>
  <c r="AH47"/>
  <c r="AH48" s="1"/>
  <c r="AJ47"/>
  <c r="AJ48" s="1"/>
  <c r="AK47"/>
  <c r="AK48" s="1"/>
  <c r="AL47"/>
  <c r="AL48" s="1"/>
  <c r="AM47"/>
  <c r="AN47"/>
  <c r="AN48" s="1"/>
  <c r="AO47"/>
  <c r="AP47"/>
  <c r="AP48" s="1"/>
  <c r="AQ47"/>
  <c r="AQ48" s="1"/>
  <c r="AR47"/>
  <c r="AR48" s="1"/>
  <c r="AS47"/>
  <c r="AS48" s="1"/>
  <c r="AT47"/>
  <c r="AT48" s="1"/>
  <c r="AU47"/>
  <c r="AU48" s="1"/>
  <c r="AV47"/>
  <c r="AV48" s="1"/>
  <c r="AW47"/>
  <c r="AW48" s="1"/>
  <c r="AX47"/>
  <c r="AX48" s="1"/>
  <c r="AY47"/>
  <c r="AY48" s="1"/>
  <c r="J39"/>
  <c r="AG39"/>
  <c r="AH39"/>
  <c r="AJ39"/>
  <c r="AK39"/>
  <c r="AN39"/>
  <c r="AO39"/>
  <c r="AP39"/>
  <c r="AQ39"/>
  <c r="AR39"/>
  <c r="AS39"/>
  <c r="AT39"/>
  <c r="AU39"/>
  <c r="AV39"/>
  <c r="AW39"/>
  <c r="AX39"/>
  <c r="AY39"/>
  <c r="I37"/>
  <c r="J37"/>
  <c r="K37"/>
  <c r="L37"/>
  <c r="M37"/>
  <c r="N37"/>
  <c r="O37"/>
  <c r="P37"/>
  <c r="Q37"/>
  <c r="R37"/>
  <c r="S37"/>
  <c r="T37"/>
  <c r="U37"/>
  <c r="V37"/>
  <c r="W37"/>
  <c r="X37"/>
  <c r="Y37"/>
  <c r="Z37"/>
  <c r="AA37"/>
  <c r="AB37"/>
  <c r="AC37"/>
  <c r="AD37"/>
  <c r="AE37"/>
  <c r="AF37"/>
  <c r="AG37"/>
  <c r="AH37"/>
  <c r="AJ37"/>
  <c r="AK37"/>
  <c r="AL37"/>
  <c r="AM37"/>
  <c r="AN37"/>
  <c r="AO37"/>
  <c r="AP37"/>
  <c r="AQ37"/>
  <c r="AR37"/>
  <c r="AS37"/>
  <c r="AT37"/>
  <c r="AU37"/>
  <c r="AV37"/>
  <c r="AW37"/>
  <c r="AX37"/>
  <c r="AY37"/>
  <c r="AG32"/>
  <c r="AP32"/>
  <c r="AQ32"/>
  <c r="AR32"/>
  <c r="AS32"/>
  <c r="AT32"/>
  <c r="AU32"/>
  <c r="AV32"/>
  <c r="AW32"/>
  <c r="AX32"/>
  <c r="AY32"/>
  <c r="V24"/>
  <c r="AG40"/>
  <c r="AG24"/>
  <c r="H68"/>
  <c r="H67"/>
  <c r="AY63"/>
  <c r="AX63"/>
  <c r="AW63"/>
  <c r="AV63"/>
  <c r="AU63"/>
  <c r="AT63"/>
  <c r="AS63"/>
  <c r="AR63"/>
  <c r="AQ63"/>
  <c r="AP63"/>
  <c r="I63"/>
  <c r="H63"/>
  <c r="H57"/>
  <c r="H56"/>
  <c r="L54"/>
  <c r="K54"/>
  <c r="J54"/>
  <c r="I54"/>
  <c r="H54"/>
  <c r="H47"/>
  <c r="AY40"/>
  <c r="AX40"/>
  <c r="AW40"/>
  <c r="AV40"/>
  <c r="AU40"/>
  <c r="AT40"/>
  <c r="AS40"/>
  <c r="AR40"/>
  <c r="AQ40"/>
  <c r="AP40"/>
  <c r="AK40"/>
  <c r="AJ40"/>
  <c r="AH40"/>
  <c r="I39"/>
  <c r="H37"/>
  <c r="AY35"/>
  <c r="AX35"/>
  <c r="AW35"/>
  <c r="AV35"/>
  <c r="AU35"/>
  <c r="AT35"/>
  <c r="AS35"/>
  <c r="AR35"/>
  <c r="AQ35"/>
  <c r="AP35"/>
  <c r="AY34"/>
  <c r="AX34"/>
  <c r="AW34"/>
  <c r="AV34"/>
  <c r="AU34"/>
  <c r="AS34"/>
  <c r="AR34"/>
  <c r="AQ34"/>
  <c r="AP34"/>
  <c r="AY24"/>
  <c r="AX24"/>
  <c r="AW24"/>
  <c r="AV24"/>
  <c r="AU24"/>
  <c r="AT24"/>
  <c r="AS24"/>
  <c r="AR24"/>
  <c r="AQ24"/>
  <c r="AF24"/>
  <c r="T24"/>
  <c r="N24"/>
  <c r="J24"/>
  <c r="I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N2" l="1"/>
  <c r="AI2"/>
  <c r="T2"/>
  <c r="AG2"/>
  <c r="X2"/>
  <c r="AJ2"/>
  <c r="AQ2"/>
  <c r="AA2"/>
  <c r="AU2"/>
  <c r="Q2"/>
  <c r="AE2"/>
  <c r="AM2"/>
  <c r="M2"/>
  <c r="AH2"/>
  <c r="AS2"/>
  <c r="AW2"/>
  <c r="AO2"/>
  <c r="AD2"/>
  <c r="Z2"/>
  <c r="W2"/>
  <c r="R2"/>
  <c r="O2"/>
  <c r="K2"/>
  <c r="AN2"/>
  <c r="AV2"/>
  <c r="AR2"/>
  <c r="AK2"/>
  <c r="AC2"/>
  <c r="Y2"/>
  <c r="V2"/>
  <c r="J2"/>
  <c r="AF2"/>
  <c r="AB2"/>
  <c r="I2"/>
  <c r="AX2"/>
  <c r="AT2"/>
  <c r="AP2"/>
  <c r="U2"/>
  <c r="S2"/>
  <c r="P2"/>
  <c r="L2"/>
  <c r="AY2"/>
  <c r="H48"/>
  <c r="H2" s="1"/>
</calcChain>
</file>

<file path=xl/comments1.xml><?xml version="1.0" encoding="utf-8"?>
<comments xmlns="http://schemas.openxmlformats.org/spreadsheetml/2006/main">
  <authors>
    <author>K1</author>
    <author>Michal Hinda</author>
  </authors>
  <commentList>
    <comment ref="C1" authorId="0">
      <text>
        <r>
          <rPr>
            <sz val="11"/>
            <color rgb="FF000000"/>
            <rFont val="Tahoma"/>
            <family val="2"/>
            <charset val="238"/>
          </rPr>
          <t>"Naše" pojmenování, podle zvyklosti, třeba i vymezené pomocí použitého programu a dalších konkrétních okolností</t>
        </r>
      </text>
    </comment>
    <comment ref="A2" author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text>
        <r>
          <rPr>
            <sz val="9"/>
            <color rgb="FF000000"/>
            <rFont val="Tahoma"/>
            <family val="2"/>
            <charset val="238"/>
          </rPr>
          <t xml:space="preserve">Zda se pro danou agendu získávají osobní údaje zpravidla také z jiných zdrojů, než přímo od SÚ např. z jeho podání, žádosti.
</t>
        </r>
        <r>
          <rPr>
            <sz val="9"/>
            <color rgb="FF000000"/>
            <rFont val="Tahoma"/>
            <family val="2"/>
            <charset val="238"/>
          </rPr>
          <t xml:space="preserve">
</t>
        </r>
        <r>
          <rPr>
            <sz val="9"/>
            <color rgb="FF000000"/>
            <rFont val="Tahoma"/>
            <family val="2"/>
            <charset val="238"/>
          </rPr>
          <t xml:space="preserve">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text>
        <r>
          <rPr>
            <sz val="9"/>
            <color rgb="FF000000"/>
            <rFont val="Tahoma"/>
            <family val="2"/>
            <charset val="238"/>
          </rPr>
          <t xml:space="preserve">je-li to možné, obecný popis technických a organizačních bezpečnostních opatření uvedených v čl. 32 odst. 1.
</t>
        </r>
        <r>
          <rPr>
            <sz val="9"/>
            <color rgb="FF000000"/>
            <rFont val="Tahoma"/>
            <family val="2"/>
            <charset val="238"/>
          </rPr>
          <t xml:space="preserve">Uvádí se jen pro vnitřní potřebu a pro případné poskytnutí dozorovému úřadu. Pro realistické zachycení stavu.
</t>
        </r>
        <r>
          <rPr>
            <sz val="9"/>
            <color rgb="FF000000"/>
            <rFont val="Tahoma"/>
            <family val="2"/>
            <charset val="238"/>
          </rPr>
          <t>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text>
        <r>
          <rPr>
            <sz val="9"/>
            <color rgb="FF000000"/>
            <rFont val="Tahoma"/>
            <family val="2"/>
            <charset val="238"/>
          </rPr>
          <t xml:space="preserve">Typickým „zpracovatelem“ je dodavatel zajišťující provoz informačního systému </t>
        </r>
        <r>
          <rPr>
            <b/>
            <u/>
            <sz val="9"/>
            <color rgb="FF000000"/>
            <rFont val="Tahoma"/>
            <family val="2"/>
            <charset val="238"/>
          </rPr>
          <t>na svém zařízen</t>
        </r>
        <r>
          <rPr>
            <sz val="9"/>
            <color rgb="FF000000"/>
            <rFont val="Tahoma"/>
            <family val="2"/>
            <charset val="238"/>
          </rPr>
          <t>í (na svém serveru), včetně uložiště, nebo zpracování mzdové / účetní agendy externí firmou (vč. OSVČ) apod.</t>
        </r>
      </text>
    </comment>
    <comment ref="C23" author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text>
        <r>
          <rPr>
            <sz val="9"/>
            <color rgb="FF000000"/>
            <rFont val="Tahoma"/>
            <family val="2"/>
            <charset val="238"/>
          </rPr>
          <t xml:space="preserve">Zda lze nějakou organizační nebo technickou formou ověřovat přesnost údajů (např. ohlašovací povinnost změny ze strany SÚ, pravidelná ruční kontrola, porovnávání s jinou evidencí).
</t>
        </r>
        <r>
          <rPr>
            <sz val="9"/>
            <color rgb="FF000000"/>
            <rFont val="Tahoma"/>
            <family val="2"/>
            <charset val="238"/>
          </rPr>
          <t xml:space="preserve">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sz val="9"/>
            <color rgb="FF000000"/>
            <rFont val="Tahoma"/>
            <family val="2"/>
            <charset val="238"/>
          </rPr>
          <t xml:space="preserve">
</t>
        </r>
        <r>
          <rPr>
            <b/>
            <sz val="9"/>
            <color rgb="FF000000"/>
            <rFont val="Tahoma"/>
            <family val="2"/>
            <charset val="238"/>
          </rPr>
          <t xml:space="preserve">NE </t>
        </r>
        <r>
          <rPr>
            <sz val="9"/>
            <color rgb="FF000000"/>
            <rFont val="Tahoma"/>
            <family val="2"/>
            <charset val="238"/>
          </rPr>
          <t xml:space="preserve">= problém k řešení, ovšem s ohledem na míru rizika plynoucí z nepřesných osobních údajů (jak citelně zasáhnou nepřesnosti do života SÚ). U významných agend nutno zavést ověřování.
</t>
        </r>
        <r>
          <rPr>
            <sz val="9"/>
            <color rgb="FF000000"/>
            <rFont val="Tahoma"/>
            <family val="2"/>
            <charset val="238"/>
          </rPr>
          <t xml:space="preserve">
</t>
        </r>
        <r>
          <rPr>
            <b/>
            <sz val="9"/>
            <color rgb="FF000000"/>
            <rFont val="Tahoma"/>
            <family val="2"/>
            <charset val="238"/>
          </rPr>
          <t xml:space="preserve">ANO-NE </t>
        </r>
        <r>
          <rPr>
            <sz val="9"/>
            <color rgb="FF000000"/>
            <rFont val="Tahoma"/>
            <family val="2"/>
            <charset val="238"/>
          </rPr>
          <t xml:space="preserve">= je třeba údaje aktualizovat a ověřit.
</t>
        </r>
        <r>
          <rPr>
            <sz val="9"/>
            <color rgb="FF000000"/>
            <rFont val="Tahoma"/>
            <family val="2"/>
            <charset val="238"/>
          </rPr>
          <t xml:space="preserve">
</t>
        </r>
        <r>
          <rPr>
            <sz val="9"/>
            <color rgb="FF000000"/>
            <rFont val="Tahoma"/>
            <family val="2"/>
            <charset val="238"/>
          </rPr>
          <t xml:space="preserve">Příklad:
</t>
        </r>
        <r>
          <rPr>
            <sz val="9"/>
            <color rgb="FF000000"/>
            <rFont val="Tahoma"/>
            <family val="2"/>
            <charset val="238"/>
          </rPr>
          <t xml:space="preserve">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t>
        </r>
        <r>
          <rPr>
            <sz val="9"/>
            <color rgb="FF000000"/>
            <rFont val="Tahoma"/>
            <family val="2"/>
            <charset val="238"/>
          </rPr>
          <t xml:space="preserve">
</t>
        </r>
        <r>
          <rPr>
            <sz val="9"/>
            <color rgb="FF000000"/>
            <rFont val="Tahoma"/>
            <family val="2"/>
            <charset val="238"/>
          </rPr>
          <t xml:space="preserve">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t>
        </r>
        <r>
          <rPr>
            <sz val="9"/>
            <color rgb="FF000000"/>
            <rFont val="Tahoma"/>
            <family val="2"/>
            <charset val="238"/>
          </rPr>
          <t xml:space="preserve">
</t>
        </r>
        <r>
          <rPr>
            <sz val="9"/>
            <color rgb="FF000000"/>
            <rFont val="Tahoma"/>
            <family val="2"/>
            <charset val="238"/>
          </rPr>
          <t xml:space="preserve">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text>
        <r>
          <rPr>
            <sz val="9"/>
            <color rgb="FF000000"/>
            <rFont val="Tahoma"/>
            <family val="2"/>
            <charset val="238"/>
          </rPr>
          <t xml:space="preserve">Ve veřejné správě zatím zpravidla NE.
</t>
        </r>
        <r>
          <rPr>
            <sz val="9"/>
            <color rgb="FF000000"/>
            <rFont val="Tahoma"/>
            <family val="2"/>
            <charset val="238"/>
          </rPr>
          <t xml:space="preserve">Jde o jakoukoliv službu poskytovanou elektronickými prostředky na individuální žádost uživatele podanou elektronickými prostředky poskytovanou zpravidla za úplatu. 
</t>
        </r>
        <r>
          <rPr>
            <sz val="9"/>
            <color rgb="FF000000"/>
            <rFont val="Tahoma"/>
            <family val="2"/>
            <charset val="238"/>
          </rPr>
          <t xml:space="preserve">Pokud ano, pak na tento aspekt navazuje:
</t>
        </r>
        <r>
          <rPr>
            <sz val="9"/>
            <color rgb="FF000000"/>
            <rFont val="Tahoma"/>
            <family val="2"/>
            <charset val="238"/>
          </rPr>
          <t xml:space="preserve">a) snížená věková hranice samostatného souhlasu dítěte (čl. 8), 
</t>
        </r>
        <r>
          <rPr>
            <sz val="9"/>
            <color rgb="FF000000"/>
            <rFont val="Tahoma"/>
            <family val="2"/>
            <charset val="238"/>
          </rPr>
          <t xml:space="preserve">b) povinnost bez dalšího OÚ vymazat na žádost SÚ (17/1/f)
</t>
        </r>
        <r>
          <rPr>
            <sz val="9"/>
            <color rgb="FF000000"/>
            <rFont val="Tahoma"/>
            <family val="2"/>
            <charset val="238"/>
          </rPr>
          <t>c) možnost námitky SÚ automatizovanými prostředky (21/5)</t>
        </r>
      </text>
    </comment>
    <comment ref="C31" authorId="0">
      <text>
        <r>
          <rPr>
            <sz val="9"/>
            <color rgb="FF000000"/>
            <rFont val="Tahoma"/>
            <family val="2"/>
            <charset val="238"/>
          </rPr>
          <t xml:space="preserve">Je nutno u každé agendy (účelu zpracování) určit </t>
        </r>
        <r>
          <rPr>
            <b/>
            <sz val="9"/>
            <color rgb="FF000000"/>
            <rFont val="Tahoma"/>
            <family val="2"/>
            <charset val="238"/>
          </rPr>
          <t xml:space="preserve">alespoň jeden </t>
        </r>
        <r>
          <rPr>
            <sz val="9"/>
            <color rgb="FF000000"/>
            <rFont val="Tahoma"/>
            <family val="2"/>
            <charset val="238"/>
          </rPr>
          <t xml:space="preserve">"právní titul" (někdy též "zákonný důvod") zpracování dle čl. 6/1 ON. 
</t>
        </r>
        <r>
          <rPr>
            <sz val="9"/>
            <color rgb="FF000000"/>
            <rFont val="Tahoma"/>
            <family val="2"/>
            <charset val="238"/>
          </rPr>
          <t xml:space="preserve">
</t>
        </r>
        <r>
          <rPr>
            <sz val="9"/>
            <color rgb="FF000000"/>
            <rFont val="Tahoma"/>
            <family val="2"/>
            <charset val="238"/>
          </rPr>
          <t xml:space="preserve">Pokud najdu více právních titulů, jeden zvolím jako hlavní, ostatní si uvedu v komentáři buňky.
</t>
        </r>
        <r>
          <rPr>
            <sz val="9"/>
            <color rgb="FF000000"/>
            <rFont val="Tahoma"/>
            <family val="2"/>
            <charset val="238"/>
          </rPr>
          <t xml:space="preserve">
</t>
        </r>
        <r>
          <rPr>
            <sz val="9"/>
            <color rgb="FF000000"/>
            <rFont val="Tahoma"/>
            <family val="2"/>
            <charset val="238"/>
          </rPr>
          <t xml:space="preserve">Přípustné (pro všechny osobní údaje) jsou pouze tyto: 
</t>
        </r>
        <r>
          <rPr>
            <b/>
            <sz val="9"/>
            <color rgb="FF000000"/>
            <rFont val="Tahoma"/>
            <family val="2"/>
            <charset val="238"/>
          </rPr>
          <t xml:space="preserve">a) souhlas
</t>
        </r>
        <r>
          <rPr>
            <b/>
            <sz val="9"/>
            <color rgb="FF000000"/>
            <rFont val="Tahoma"/>
            <family val="2"/>
            <charset val="238"/>
          </rPr>
          <t xml:space="preserve">b) plnění smlouvy
</t>
        </r>
        <r>
          <rPr>
            <b/>
            <sz val="9"/>
            <color rgb="FF000000"/>
            <rFont val="Tahoma"/>
            <family val="2"/>
            <charset val="238"/>
          </rPr>
          <t xml:space="preserve">c) splnění právní povinnosti
</t>
        </r>
        <r>
          <rPr>
            <b/>
            <sz val="9"/>
            <color rgb="FF000000"/>
            <rFont val="Tahoma"/>
            <family val="2"/>
            <charset val="238"/>
          </rPr>
          <t xml:space="preserve">d) nezbytné pro ochranu životně důležitých zájmů subjektu
</t>
        </r>
        <r>
          <rPr>
            <b/>
            <sz val="9"/>
            <color rgb="FF000000"/>
            <rFont val="Tahoma"/>
            <family val="2"/>
            <charset val="238"/>
          </rPr>
          <t xml:space="preserve">e) splnění úkolu prováděného ve veřejném zájmu či při výkonu veřejné moci na základě pověření
</t>
        </r>
        <r>
          <rPr>
            <b/>
            <sz val="9"/>
            <color rgb="FF000000"/>
            <rFont val="Tahoma"/>
            <family val="2"/>
            <charset val="238"/>
          </rPr>
          <t>f) oprávněný zájem příslušného správce či třetí strany</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Pokud se vkládá více právních titulů, je nutno je vepsat ručně, čímž se vymaže vložená automatická nabídka.
</t>
        </r>
        <r>
          <rPr>
            <sz val="9"/>
            <color rgb="FF000000"/>
            <rFont val="Tahoma"/>
            <family val="2"/>
            <charset val="238"/>
          </rPr>
          <t xml:space="preserve">
</t>
        </r>
        <r>
          <rPr>
            <sz val="9"/>
            <color rgb="FF000000"/>
            <rFont val="Tahoma"/>
            <family val="2"/>
            <charset val="238"/>
          </rPr>
          <t xml:space="preserve">Pokud nelze agendu podřadit pod žádný z nich = PROBLÉM, zpracování nutno ihned ukončit, údaje zlikvidovat.
</t>
        </r>
      </text>
    </comment>
    <comment ref="C32" authorId="0">
      <text>
        <r>
          <rPr>
            <sz val="9"/>
            <color rgb="FF000000"/>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t>
        </r>
        <r>
          <rPr>
            <sz val="9"/>
            <color rgb="FF000000"/>
            <rFont val="Tahoma"/>
            <family val="2"/>
            <charset val="238"/>
          </rPr>
          <t>§</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V případě právního titulu dle písm. f) nemusí přímo být dáno právním předpisem, postačuje subjektivní obecně oprávněný zájem.
</t>
        </r>
        <r>
          <rPr>
            <b/>
            <sz val="9"/>
            <color rgb="FF000000"/>
            <rFont val="Tahoma"/>
            <family val="2"/>
            <charset val="238"/>
          </rPr>
          <t xml:space="preserve">
</t>
        </r>
      </text>
    </comment>
    <comment ref="G32" authorId="0">
      <text>
        <r>
          <rPr>
            <b/>
            <sz val="9"/>
            <color rgb="FF000000"/>
            <rFont val="Tahoma"/>
            <family val="2"/>
            <charset val="238"/>
          </rPr>
          <t>K1:</t>
        </r>
        <r>
          <rPr>
            <sz val="9"/>
            <color rgb="FF000000"/>
            <rFont val="Tahoma"/>
            <family val="2"/>
            <charset val="238"/>
          </rPr>
          <t xml:space="preserve">
</t>
        </r>
        <r>
          <rPr>
            <sz val="9"/>
            <color rgb="FF000000"/>
            <rFont val="Tahoma"/>
            <family val="2"/>
            <charset val="238"/>
          </rPr>
          <t>v případě f) může být oprávněným zájmem např. u kamerového systému nebo u evidence klíčů "ochrana majetku", v případě sledování IP adres návštěvníků webu "kybernetická bezpečnost".</t>
        </r>
      </text>
    </comment>
    <comment ref="C33" authorId="0">
      <text>
        <r>
          <rPr>
            <sz val="9"/>
            <color rgb="FF000000"/>
            <rFont val="Tahoma"/>
            <family val="2"/>
            <charset val="238"/>
          </rPr>
          <t xml:space="preserve">zda byl k </t>
        </r>
        <r>
          <rPr>
            <b/>
            <sz val="9"/>
            <color rgb="FF000000"/>
            <rFont val="Tahoma"/>
            <family val="2"/>
            <charset val="238"/>
          </rPr>
          <t>tomuto účelu</t>
        </r>
        <r>
          <rPr>
            <sz val="9"/>
            <color rgb="FF000000"/>
            <rFont val="Tahoma"/>
            <family val="2"/>
            <charset val="238"/>
          </rPr>
          <t xml:space="preserve"> získáván souhlas (</t>
        </r>
        <r>
          <rPr>
            <b/>
            <sz val="9"/>
            <color rgb="FF000000"/>
            <rFont val="Tahoma"/>
            <family val="2"/>
            <charset val="238"/>
          </rPr>
          <t>bez ohledu na to, zda správně či nadbytečně</t>
        </r>
        <r>
          <rPr>
            <sz val="9"/>
            <color rgb="FF000000"/>
            <rFont val="Tahoma"/>
            <family val="2"/>
            <charset val="238"/>
          </rPr>
          <t xml:space="preserve">)? A pokud ano, zda oprávněně, tzn. zda neexistuje jiný (správný) právní titul?
</t>
        </r>
        <r>
          <rPr>
            <sz val="9"/>
            <color rgb="FF000000"/>
            <rFont val="Tahoma"/>
            <family val="2"/>
            <charset val="238"/>
          </rPr>
          <t xml:space="preserve">
</t>
        </r>
        <r>
          <rPr>
            <sz val="9"/>
            <color rgb="FF000000"/>
            <rFont val="Tahoma"/>
            <family val="2"/>
            <charset val="238"/>
          </rPr>
          <t xml:space="preserve">Pokud ANO-NE = problém, nutno nahradit správným právním titulem (uvést ho v předchozích položkách). 
</t>
        </r>
        <r>
          <rPr>
            <sz val="9"/>
            <color rgb="FF000000"/>
            <rFont val="Tahoma"/>
            <family val="2"/>
            <charset val="238"/>
          </rPr>
          <t xml:space="preserve">Dále je třeba provést likvidaci neoprávněných souhlasů. 
</t>
        </r>
        <r>
          <rPr>
            <sz val="9"/>
            <color rgb="FF000000"/>
            <rFont val="Tahoma"/>
            <family val="2"/>
            <charset val="238"/>
          </rPr>
          <t xml:space="preserve">Může mít i vazbu na povinnost informovat SÚ o skutečném právním titulu zpracování (v případě dle čl. 6/1/e ON a </t>
        </r>
        <r>
          <rPr>
            <sz val="9"/>
            <color rgb="FF000000"/>
            <rFont val="Tahoma"/>
            <family val="2"/>
            <charset val="238"/>
          </rPr>
          <t>§</t>
        </r>
        <r>
          <rPr>
            <sz val="9"/>
            <color rgb="FF000000"/>
            <rFont val="Tahoma"/>
            <family val="2"/>
            <charset val="238"/>
          </rPr>
          <t xml:space="preserve"> 7 ZZOÚ nepostačuje tato informace na webu)
</t>
        </r>
      </text>
    </comment>
    <comment ref="C34" authorId="0">
      <text>
        <r>
          <rPr>
            <sz val="11"/>
            <color rgb="FF000000"/>
            <rFont val="Calibri"/>
            <family val="2"/>
            <charset val="238"/>
          </rPr>
          <t xml:space="preserve">Pokud je právním důvodem souhlas, může ho správce doložit?
</t>
        </r>
        <r>
          <rPr>
            <sz val="11"/>
            <color rgb="FF000000"/>
            <rFont val="Calibri"/>
            <family val="2"/>
            <charset val="238"/>
          </rPr>
          <t xml:space="preserve">Dokládá se zpravidla listinně, též elektronicky záznamem s údaji o udělení souhlasu, lze doložit i jinak (situačně), ovšem důkazní břemeno je na správci.
</t>
        </r>
        <r>
          <rPr>
            <sz val="11"/>
            <color rgb="FF000000"/>
            <rFont val="Calibri"/>
            <family val="2"/>
            <charset val="238"/>
          </rPr>
          <t xml:space="preserve">
</t>
        </r>
        <r>
          <rPr>
            <sz val="11"/>
            <color rgb="FF000000"/>
            <rFont val="Calibri"/>
            <family val="2"/>
            <charset val="238"/>
          </rPr>
          <t xml:space="preserve">ANO-NE = problém, nutno zastavit zpracování a získat souhlas (tato situace nastává jen tehdy, pokud neexistuje jiný správný právní titul!)
</t>
        </r>
      </text>
    </comment>
    <comment ref="C35" author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text>
        <r>
          <rPr>
            <sz val="9"/>
            <color rgb="FF000000"/>
            <rFont val="Tahoma"/>
            <family val="2"/>
            <charset val="238"/>
          </rPr>
          <t xml:space="preserve">Jde či může jít o souhlas dítěte v souvislosti se službami informační společnosti? Ve veřejné správě obvykle NE.
</t>
        </r>
        <r>
          <rPr>
            <sz val="9"/>
            <color rgb="FF000000"/>
            <rFont val="Tahoma"/>
            <family val="2"/>
            <charset val="238"/>
          </rPr>
          <t xml:space="preserve">
</t>
        </r>
        <r>
          <rPr>
            <sz val="9"/>
            <color rgb="FF000000"/>
            <rFont val="Tahoma"/>
            <family val="2"/>
            <charset val="238"/>
          </rPr>
          <t xml:space="preserve">Pokud ano, je souhlas pod 13 let schválen zákonným zástupcem? </t>
        </r>
      </text>
    </comment>
    <comment ref="C37" author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text>
        <r>
          <rPr>
            <b/>
            <sz val="9"/>
            <color rgb="FF000000"/>
            <rFont val="Tahoma"/>
            <family val="2"/>
            <charset val="238"/>
          </rPr>
          <t>DEFINICE:</t>
        </r>
        <r>
          <rPr>
            <sz val="9"/>
            <color rgb="FF000000"/>
            <rFont val="Tahoma"/>
            <family val="2"/>
            <charset val="238"/>
          </rPr>
          <t xml:space="preserve">
</t>
        </r>
        <r>
          <rPr>
            <sz val="9"/>
            <color rgb="FF000000"/>
            <rFont val="Tahoma"/>
            <family val="2"/>
            <charset val="238"/>
          </rPr>
          <t xml:space="preserve">Citlivé údaje (označované v ON jako "zvláštní kategorie" jsou ty, které vypovídají o:
</t>
        </r>
        <r>
          <rPr>
            <sz val="9"/>
            <color rgb="FF000000"/>
            <rFont val="Tahoma"/>
            <family val="2"/>
            <charset val="238"/>
          </rPr>
          <t xml:space="preserve">• </t>
        </r>
        <r>
          <rPr>
            <b/>
            <sz val="9"/>
            <color rgb="FF000000"/>
            <rFont val="Tahoma"/>
            <family val="2"/>
            <charset val="238"/>
          </rPr>
          <t>rasovém</t>
        </r>
        <r>
          <rPr>
            <sz val="9"/>
            <color rgb="FF000000"/>
            <rFont val="Tahoma"/>
            <family val="2"/>
            <charset val="238"/>
          </rPr>
          <t xml:space="preserve"> či </t>
        </r>
        <r>
          <rPr>
            <b/>
            <sz val="9"/>
            <color rgb="FF000000"/>
            <rFont val="Tahoma"/>
            <family val="2"/>
            <charset val="238"/>
          </rPr>
          <t>etnickém</t>
        </r>
        <r>
          <rPr>
            <sz val="9"/>
            <color rgb="FF000000"/>
            <rFont val="Tahoma"/>
            <family val="2"/>
            <charset val="238"/>
          </rPr>
          <t xml:space="preserve"> původu, 
</t>
        </r>
        <r>
          <rPr>
            <sz val="9"/>
            <color rgb="FF000000"/>
            <rFont val="Tahoma"/>
            <family val="2"/>
            <charset val="238"/>
          </rPr>
          <t xml:space="preserve">• </t>
        </r>
        <r>
          <rPr>
            <b/>
            <sz val="9"/>
            <color rgb="FF000000"/>
            <rFont val="Tahoma"/>
            <family val="2"/>
            <charset val="238"/>
          </rPr>
          <t>politických</t>
        </r>
        <r>
          <rPr>
            <sz val="9"/>
            <color rgb="FF000000"/>
            <rFont val="Tahoma"/>
            <family val="2"/>
            <charset val="238"/>
          </rPr>
          <t xml:space="preserve"> názorech, 
</t>
        </r>
        <r>
          <rPr>
            <sz val="9"/>
            <color rgb="FF000000"/>
            <rFont val="Tahoma"/>
            <family val="2"/>
            <charset val="238"/>
          </rPr>
          <t xml:space="preserve">• </t>
        </r>
        <r>
          <rPr>
            <b/>
            <sz val="9"/>
            <color rgb="FF000000"/>
            <rFont val="Tahoma"/>
            <family val="2"/>
            <charset val="238"/>
          </rPr>
          <t>náboženském</t>
        </r>
        <r>
          <rPr>
            <sz val="9"/>
            <color rgb="FF000000"/>
            <rFont val="Tahoma"/>
            <family val="2"/>
            <charset val="238"/>
          </rPr>
          <t xml:space="preserve"> vyznání či </t>
        </r>
        <r>
          <rPr>
            <b/>
            <sz val="9"/>
            <color rgb="FF000000"/>
            <rFont val="Tahoma"/>
            <family val="2"/>
            <charset val="238"/>
          </rPr>
          <t>filozofickém</t>
        </r>
        <r>
          <rPr>
            <sz val="9"/>
            <color rgb="FF000000"/>
            <rFont val="Tahoma"/>
            <family val="2"/>
            <charset val="238"/>
          </rPr>
          <t xml:space="preserve"> přesvědčení,
</t>
        </r>
        <r>
          <rPr>
            <sz val="9"/>
            <color rgb="FF000000"/>
            <rFont val="Tahoma"/>
            <family val="2"/>
            <charset val="238"/>
          </rPr>
          <t xml:space="preserve">• členství v </t>
        </r>
        <r>
          <rPr>
            <b/>
            <sz val="9"/>
            <color rgb="FF000000"/>
            <rFont val="Tahoma"/>
            <family val="2"/>
            <charset val="238"/>
          </rPr>
          <t>odborech,</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Dále jimi je zpracování:
</t>
        </r>
        <r>
          <rPr>
            <sz val="9"/>
            <color rgb="FF000000"/>
            <rFont val="Tahoma"/>
            <family val="2"/>
            <charset val="238"/>
          </rPr>
          <t xml:space="preserve">• </t>
        </r>
        <r>
          <rPr>
            <b/>
            <sz val="9"/>
            <color rgb="FF000000"/>
            <rFont val="Tahoma"/>
            <family val="2"/>
            <charset val="238"/>
          </rPr>
          <t>genetických</t>
        </r>
        <r>
          <rPr>
            <sz val="9"/>
            <color rgb="FF000000"/>
            <rFont val="Tahoma"/>
            <family val="2"/>
            <charset val="238"/>
          </rPr>
          <t xml:space="preserve"> údajů, 
</t>
        </r>
        <r>
          <rPr>
            <sz val="9"/>
            <color rgb="FF000000"/>
            <rFont val="Tahoma"/>
            <family val="2"/>
            <charset val="238"/>
          </rPr>
          <t xml:space="preserve">• </t>
        </r>
        <r>
          <rPr>
            <b/>
            <sz val="9"/>
            <color rgb="FF000000"/>
            <rFont val="Tahoma"/>
            <family val="2"/>
            <charset val="238"/>
          </rPr>
          <t>biometrických</t>
        </r>
        <r>
          <rPr>
            <sz val="9"/>
            <color rgb="FF000000"/>
            <rFont val="Tahoma"/>
            <family val="2"/>
            <charset val="238"/>
          </rPr>
          <t xml:space="preserve"> údajů za účelem jedinečné identifikace fyzické osoby (např. fotografie pouze pokud ji zpracovává speciální zařízení na rozeznávání tváře, jinak ne)
</t>
        </r>
        <r>
          <rPr>
            <sz val="9"/>
            <color rgb="FF000000"/>
            <rFont val="Tahoma"/>
            <family val="2"/>
            <charset val="238"/>
          </rPr>
          <t xml:space="preserve">• údajů o </t>
        </r>
        <r>
          <rPr>
            <b/>
            <sz val="9"/>
            <color rgb="FF000000"/>
            <rFont val="Tahoma"/>
            <family val="2"/>
            <charset val="238"/>
          </rPr>
          <t>zdravotním</t>
        </r>
        <r>
          <rPr>
            <sz val="9"/>
            <color rgb="FF000000"/>
            <rFont val="Tahoma"/>
            <family val="2"/>
            <charset val="238"/>
          </rPr>
          <t xml:space="preserve"> stavu
</t>
        </r>
        <r>
          <rPr>
            <sz val="9"/>
            <color rgb="FF000000"/>
            <rFont val="Tahoma"/>
            <family val="2"/>
            <charset val="238"/>
          </rPr>
          <t xml:space="preserve">• </t>
        </r>
        <r>
          <rPr>
            <b/>
            <sz val="9"/>
            <color rgb="FF000000"/>
            <rFont val="Tahoma"/>
            <family val="2"/>
            <charset val="238"/>
          </rPr>
          <t>sexuálním</t>
        </r>
        <r>
          <rPr>
            <sz val="9"/>
            <color rgb="FF000000"/>
            <rFont val="Tahoma"/>
            <family val="2"/>
            <charset val="238"/>
          </rPr>
          <t xml:space="preserve"> životě nebo sexuální orientaci fyzické osoby.
</t>
        </r>
        <r>
          <rPr>
            <sz val="9"/>
            <color rgb="FF000000"/>
            <rFont val="Tahoma"/>
            <family val="2"/>
            <charset val="238"/>
          </rPr>
          <t xml:space="preserve">
</t>
        </r>
        <r>
          <rPr>
            <sz val="9"/>
            <color rgb="FF000000"/>
            <rFont val="Tahoma"/>
            <family val="2"/>
            <charset val="238"/>
          </rPr>
          <t xml:space="preserve">Dále jde o OsÚ týkající se </t>
        </r>
        <r>
          <rPr>
            <b/>
            <sz val="9"/>
            <color rgb="FF000000"/>
            <rFont val="Tahoma"/>
            <family val="2"/>
            <charset val="238"/>
          </rPr>
          <t>rozsudků v trestních věcech</t>
        </r>
        <r>
          <rPr>
            <sz val="9"/>
            <color rgb="FF000000"/>
            <rFont val="Tahoma"/>
            <family val="2"/>
            <charset val="238"/>
          </rPr>
          <t xml:space="preserve"> a trestných činů.
</t>
        </r>
        <r>
          <rPr>
            <sz val="9"/>
            <color rgb="FF000000"/>
            <rFont val="Tahoma"/>
            <family val="2"/>
            <charset val="238"/>
          </rPr>
          <t xml:space="preserve">
</t>
        </r>
        <r>
          <rPr>
            <b/>
            <sz val="9"/>
            <color rgb="FF000000"/>
            <rFont val="Tahoma"/>
            <family val="2"/>
            <charset val="238"/>
          </rPr>
          <t>ZODPOVĚZENÍ OTÁZKY:</t>
        </r>
        <r>
          <rPr>
            <sz val="9"/>
            <color rgb="FF000000"/>
            <rFont val="Tahoma"/>
            <family val="2"/>
            <charset val="238"/>
          </rPr>
          <t xml:space="preserve">
</t>
        </r>
        <r>
          <rPr>
            <sz val="9"/>
            <color rgb="FF000000"/>
            <rFont val="Tahoma"/>
            <family val="2"/>
            <charset val="238"/>
          </rPr>
          <t xml:space="preserve">jde o "zvláštních kategorií osobních údajů"? 
</t>
        </r>
        <r>
          <rPr>
            <sz val="9"/>
            <color rgb="FF000000"/>
            <rFont val="Tahoma"/>
            <family val="2"/>
            <charset val="238"/>
          </rPr>
          <t xml:space="preserve">Pokud ano, který je </t>
        </r>
        <r>
          <rPr>
            <b/>
            <sz val="10"/>
            <color rgb="FF000000"/>
            <rFont val="Tahoma"/>
            <family val="2"/>
            <charset val="238"/>
          </rPr>
          <t>právní titul</t>
        </r>
        <r>
          <rPr>
            <sz val="9"/>
            <color rgb="FF000000"/>
            <rFont val="Tahoma"/>
            <family val="2"/>
            <charset val="238"/>
          </rPr>
          <t xml:space="preserve"> (někdy též "zákonný důvod") zpracování? 
</t>
        </r>
        <r>
          <rPr>
            <sz val="9"/>
            <color rgb="FF000000"/>
            <rFont val="Tahoma"/>
            <family val="2"/>
            <charset val="238"/>
          </rPr>
          <t xml:space="preserve">
</t>
        </r>
        <r>
          <rPr>
            <sz val="9"/>
            <color rgb="FF000000"/>
            <rFont val="Tahoma"/>
            <family val="2"/>
            <charset val="238"/>
          </rPr>
          <t xml:space="preserve">Pokud najdu více právních titulů, jeden zvolím jako hlavní, ostatní si uvedu v komentáři buňky.
</t>
        </r>
        <r>
          <rPr>
            <sz val="9"/>
            <color rgb="FF000000"/>
            <rFont val="Tahoma"/>
            <family val="2"/>
            <charset val="238"/>
          </rPr>
          <t xml:space="preserve">
</t>
        </r>
        <r>
          <rPr>
            <b/>
            <sz val="9"/>
            <color rgb="FF000000"/>
            <rFont val="Tahoma"/>
            <family val="2"/>
            <charset val="238"/>
          </rPr>
          <t xml:space="preserve">a) Souhlas 
</t>
        </r>
        <r>
          <rPr>
            <b/>
            <sz val="9"/>
            <color rgb="FF000000"/>
            <rFont val="Tahoma"/>
            <family val="2"/>
            <charset val="238"/>
          </rPr>
          <t xml:space="preserve">b) pro zvl. účely pracovní a sociální 
</t>
        </r>
        <r>
          <rPr>
            <b/>
            <sz val="9"/>
            <color rgb="FF000000"/>
            <rFont val="Tahoma"/>
            <family val="2"/>
            <charset val="238"/>
          </rPr>
          <t xml:space="preserve">c) Životně důležité zájmy nezpůsobilého SÚ   
</t>
        </r>
        <r>
          <rPr>
            <b/>
            <sz val="9"/>
            <color rgb="FF000000"/>
            <rFont val="Tahoma"/>
            <family val="2"/>
            <charset val="238"/>
          </rPr>
          <t xml:space="preserve">d) vlastní členstvo někt. organizací 
</t>
        </r>
        <r>
          <rPr>
            <b/>
            <sz val="9"/>
            <color rgb="FF000000"/>
            <rFont val="Tahoma"/>
            <family val="2"/>
            <charset val="238"/>
          </rPr>
          <t xml:space="preserve">e) zveřejněné samotným SÚ 
</t>
        </r>
        <r>
          <rPr>
            <b/>
            <sz val="9"/>
            <color rgb="FF000000"/>
            <rFont val="Tahoma"/>
            <family val="2"/>
            <charset val="238"/>
          </rPr>
          <t xml:space="preserve">f) řešení právních nároků a rozhodování soudu, 
</t>
        </r>
        <r>
          <rPr>
            <b/>
            <sz val="9"/>
            <color rgb="FF000000"/>
            <rFont val="Tahoma"/>
            <family val="2"/>
            <charset val="238"/>
          </rPr>
          <t xml:space="preserve">g) významný veřejný zákonný zájem 
</t>
        </r>
        <r>
          <rPr>
            <b/>
            <sz val="9"/>
            <color rgb="FF000000"/>
            <rFont val="Tahoma"/>
            <family val="2"/>
            <charset val="238"/>
          </rPr>
          <t xml:space="preserve">h) preventivní, pracovní lékařství, zdravotní a sociální péče, léčba,  
</t>
        </r>
        <r>
          <rPr>
            <b/>
            <sz val="9"/>
            <color rgb="FF000000"/>
            <rFont val="Tahoma"/>
            <family val="2"/>
            <charset val="238"/>
          </rPr>
          <t xml:space="preserve">i) veřejný zájem v oblasti veřejného zdraví 
</t>
        </r>
        <r>
          <rPr>
            <b/>
            <sz val="9"/>
            <color rgb="FF000000"/>
            <rFont val="Tahoma"/>
            <family val="2"/>
            <charset val="238"/>
          </rPr>
          <t>j) archivace, věda, výzkum, statistika.</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V případě OsÚ týkající se </t>
        </r>
        <r>
          <rPr>
            <b/>
            <sz val="9"/>
            <color rgb="FF000000"/>
            <rFont val="Tahoma"/>
            <family val="2"/>
            <charset val="238"/>
          </rPr>
          <t>rozsudků v trestních věcech</t>
        </r>
        <r>
          <rPr>
            <sz val="9"/>
            <color rgb="FF000000"/>
            <rFont val="Tahoma"/>
            <family val="2"/>
            <charset val="238"/>
          </rPr>
          <t xml:space="preserve"> a trestných činů je právním titulem </t>
        </r>
        <r>
          <rPr>
            <b/>
            <sz val="9"/>
            <color rgb="FF000000"/>
            <rFont val="Tahoma"/>
            <family val="2"/>
            <charset val="238"/>
          </rPr>
          <t xml:space="preserve">čl. 10 ON </t>
        </r>
        <r>
          <rPr>
            <sz val="9"/>
            <color rgb="FF000000"/>
            <rFont val="Tahoma"/>
            <family val="2"/>
            <charset val="238"/>
          </rPr>
          <t xml:space="preserve">za podmínky, že "se provádí pod dozorem orgánu veřejné moci" anebo "je oprávněné podle zákona".
</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Pokud PRÁVNÍ TITUL pro citlivé osobní údaje v této agendě nelze stanovit </t>
        </r>
        <r>
          <rPr>
            <b/>
            <sz val="9"/>
            <color rgb="FF000000"/>
            <rFont val="Tahoma"/>
            <family val="2"/>
            <charset val="238"/>
          </rPr>
          <t>= problém. Jejich zpracování nutno ukončit a citlivé údaje likvidovat, agendu přeorganizovat tak, aby bylo možné ji realizovat i bez citlivých OsÚ.</t>
        </r>
      </text>
    </comment>
    <comment ref="C39" author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text>
        <r>
          <rPr>
            <sz val="9"/>
            <color rgb="FF000000"/>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t>
        </r>
        <r>
          <rPr>
            <sz val="9"/>
            <color rgb="FF000000"/>
            <rFont val="Tahoma"/>
            <family val="2"/>
            <charset val="238"/>
          </rPr>
          <t xml:space="preserve">
</t>
        </r>
        <r>
          <rPr>
            <sz val="9"/>
            <color rgb="FF000000"/>
            <rFont val="Tahoma"/>
            <family val="2"/>
            <charset val="238"/>
          </rPr>
          <t xml:space="preserve">Rozlišíme úplné blokování přístupu (řízený přístup - vymezené oblasti adresářů, disku), částečné blokování - pouze možnost nahlížet bez možnosti editace údajů. Možná je i kombinace těchot stavů.
</t>
        </r>
        <r>
          <rPr>
            <sz val="9"/>
            <color rgb="FF000000"/>
            <rFont val="Tahoma"/>
            <family val="2"/>
            <charset val="238"/>
          </rPr>
          <t xml:space="preserve">
</t>
        </r>
        <r>
          <rPr>
            <b/>
            <sz val="9"/>
            <color rgb="FF000000"/>
            <rFont val="Tahoma"/>
            <family val="2"/>
            <charset val="238"/>
          </rPr>
          <t>NE</t>
        </r>
        <r>
          <rPr>
            <sz val="9"/>
            <color rgb="FF000000"/>
            <rFont val="Tahoma"/>
            <family val="2"/>
            <charset val="238"/>
          </rPr>
          <t xml:space="preserve"> = problém, který je třeba řešit, zprvu určitě interním předpisem / pokynem, následně technicky - nastavením přístupu a oprávnění.
</t>
        </r>
        <r>
          <rPr>
            <sz val="9"/>
            <color rgb="FF000000"/>
            <rFont val="Tahoma"/>
            <family val="2"/>
            <charset val="238"/>
          </rPr>
          <t xml:space="preserve">
</t>
        </r>
      </text>
    </comment>
    <comment ref="C45" authorId="0">
      <text>
        <r>
          <rPr>
            <sz val="9"/>
            <color rgb="FF000000"/>
            <rFont val="Tahoma"/>
            <family val="2"/>
            <charset val="238"/>
          </rPr>
          <t xml:space="preserve">Je zajištěno, že v okamžiku získání osobních údajů od SÚ nebo z jiného zdroje (např. z Evidence obyvatel) se subjektům údajů poskytují informace podle čl. 13 a čl 14 ON? (Dosud platilo podle </t>
        </r>
        <r>
          <rPr>
            <sz val="9"/>
            <color rgb="FF000000"/>
            <rFont val="Tahoma"/>
            <family val="2"/>
            <charset val="238"/>
          </rPr>
          <t>§</t>
        </r>
        <r>
          <rPr>
            <sz val="9"/>
            <color rgb="FF000000"/>
            <rFont val="Tahoma"/>
            <family val="2"/>
            <charset val="238"/>
          </rPr>
          <t xml:space="preserve"> 11 ZOOU.) 
</t>
        </r>
        <r>
          <rPr>
            <sz val="9"/>
            <color rgb="FF000000"/>
            <rFont val="Tahoma"/>
            <family val="2"/>
            <charset val="238"/>
          </rPr>
          <t xml:space="preserve">
</t>
        </r>
        <r>
          <rPr>
            <sz val="9"/>
            <color rgb="FF000000"/>
            <rFont val="Tahoma"/>
            <family val="2"/>
            <charset val="238"/>
          </rPr>
          <t xml:space="preserve">Jde zejména o informace </t>
        </r>
        <r>
          <rPr>
            <b/>
            <sz val="9"/>
            <color rgb="FF000000"/>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rgb="FF000000"/>
            <rFont val="Tahoma"/>
            <family val="2"/>
            <charset val="238"/>
          </rPr>
          <t xml:space="preserve">
</t>
        </r>
        <r>
          <rPr>
            <sz val="9"/>
            <color rgb="FF000000"/>
            <rFont val="Tahoma"/>
            <family val="2"/>
            <charset val="238"/>
          </rPr>
          <t xml:space="preserve">
</t>
        </r>
        <r>
          <rPr>
            <sz val="9"/>
            <color rgb="FF000000"/>
            <rFont val="Tahoma"/>
            <family val="2"/>
            <charset val="238"/>
          </rPr>
          <t xml:space="preserve">V případě, kdy je právním titulem e) úkol ve veřejném zájmu anebo f) oprávněný zájem, nutno zvlášť zkontrolovoat, zda je podána informace o možnosti námitky (řešíme v obecné informaci s odkazem na právní titul e) a f).
</t>
        </r>
        <r>
          <rPr>
            <sz val="9"/>
            <color rgb="FF000000"/>
            <rFont val="Tahoma"/>
            <family val="2"/>
            <charset val="238"/>
          </rPr>
          <t xml:space="preserve">
</t>
        </r>
        <r>
          <rPr>
            <sz val="9"/>
            <color rgb="FF000000"/>
            <rFont val="Tahoma"/>
            <family val="2"/>
            <charset val="238"/>
          </rPr>
          <t xml:space="preserve">NE = problém, nutno informace podat (v některých případech lze i zveřejněním na webu - </t>
        </r>
        <r>
          <rPr>
            <sz val="9"/>
            <color rgb="FF000000"/>
            <rFont val="Tahoma"/>
            <family val="2"/>
            <charset val="238"/>
          </rPr>
          <t>§</t>
        </r>
        <r>
          <rPr>
            <sz val="9"/>
            <color rgb="FF000000"/>
            <rFont val="Tahoma"/>
            <family val="2"/>
            <charset val="238"/>
          </rPr>
          <t xml:space="preserve">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text>
        <r>
          <rPr>
            <b/>
            <sz val="9"/>
            <color rgb="FF000000"/>
            <rFont val="Tahoma"/>
            <family val="2"/>
            <charset val="238"/>
          </rPr>
          <t>K1:</t>
        </r>
        <r>
          <rPr>
            <sz val="9"/>
            <color rgb="FF000000"/>
            <rFont val="Tahoma"/>
            <family val="2"/>
            <charset val="238"/>
          </rPr>
          <t xml:space="preserve">
</t>
        </r>
        <r>
          <rPr>
            <sz val="9"/>
            <color rgb="FF000000"/>
            <rFont val="Tahoma"/>
            <family val="2"/>
            <charset val="238"/>
          </rPr>
          <t>nutno tyto informace v případě práv. titulů c) a e) zveřejnit na webu, v ostatních případech doplnit do žádosti, smlouvy, vstupní informace</t>
        </r>
      </text>
    </comment>
    <comment ref="I45" authorId="0">
      <text>
        <r>
          <rPr>
            <b/>
            <sz val="9"/>
            <color rgb="FF000000"/>
            <rFont val="Tahoma"/>
            <family val="2"/>
            <charset val="238"/>
          </rPr>
          <t>K1:</t>
        </r>
        <r>
          <rPr>
            <sz val="9"/>
            <color rgb="FF000000"/>
            <rFont val="Tahoma"/>
            <family val="2"/>
            <charset val="238"/>
          </rPr>
          <t xml:space="preserve">
</t>
        </r>
        <r>
          <rPr>
            <sz val="9"/>
            <color rgb="FF000000"/>
            <rFont val="Tahoma"/>
            <family val="2"/>
            <charset val="238"/>
          </rPr>
          <t>nutno tyto informace v případě práv. titulů c) a e) zveřejnit na webu, v ostatních případech doplnit do žádosti, smlouvy, vstupní informace</t>
        </r>
      </text>
    </comment>
    <comment ref="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text>
        <r>
          <rPr>
            <b/>
            <sz val="9"/>
            <color rgb="FF000000"/>
            <rFont val="Tahoma"/>
            <family val="2"/>
            <charset val="238"/>
          </rPr>
          <t>K1:</t>
        </r>
        <r>
          <rPr>
            <sz val="9"/>
            <color rgb="FF000000"/>
            <rFont val="Tahoma"/>
            <family val="2"/>
            <charset val="238"/>
          </rPr>
          <t xml:space="preserve">
</t>
        </r>
        <r>
          <rPr>
            <sz val="9"/>
            <color rgb="FF000000"/>
            <rFont val="Tahoma"/>
            <family val="2"/>
            <charset val="238"/>
          </rPr>
          <t>nutno tyto informace v případě práv. titulů c) a e) zveřejnit na webu, v ostatních případech doplnit do žádosti, smlouvy, vstupní informace</t>
        </r>
      </text>
    </comment>
    <comment ref="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text>
        <r>
          <rPr>
            <b/>
            <sz val="9"/>
            <color rgb="FF000000"/>
            <rFont val="Tahoma"/>
            <family val="2"/>
            <charset val="238"/>
          </rPr>
          <t>K1:</t>
        </r>
        <r>
          <rPr>
            <sz val="9"/>
            <color rgb="FF000000"/>
            <rFont val="Tahoma"/>
            <family val="2"/>
            <charset val="238"/>
          </rPr>
          <t xml:space="preserve">
</t>
        </r>
        <r>
          <rPr>
            <sz val="9"/>
            <color rgb="FF000000"/>
            <rFont val="Tahoma"/>
            <family val="2"/>
            <charset val="238"/>
          </rPr>
          <t>nutno tyto informace v případě práv. titulů c) a e) zveřejnit na webu, v ostatních případech doplnit do žádosti, smlouvy, vstupní informace</t>
        </r>
      </text>
    </comment>
    <comment ref="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text>
        <r>
          <rPr>
            <b/>
            <sz val="9"/>
            <color indexed="81"/>
            <rFont val="Tahoma"/>
            <family val="2"/>
            <charset val="238"/>
          </rPr>
          <t>nutno vyplnit ručně</t>
        </r>
        <r>
          <rPr>
            <sz val="9"/>
            <color indexed="81"/>
            <rFont val="Tahoma"/>
            <family val="2"/>
            <charset val="238"/>
          </rPr>
          <t xml:space="preserve">
</t>
        </r>
      </text>
    </comment>
    <comment ref="V47" authorId="1">
      <text>
        <r>
          <rPr>
            <b/>
            <sz val="10"/>
            <color rgb="FF000000"/>
            <rFont val="Tahoma"/>
            <family val="2"/>
            <charset val="238"/>
          </rPr>
          <t>Michal Hinda:</t>
        </r>
        <r>
          <rPr>
            <sz val="10"/>
            <color rgb="FF000000"/>
            <rFont val="Tahoma"/>
            <family val="2"/>
            <charset val="238"/>
          </rPr>
          <t xml:space="preserve">
</t>
        </r>
        <r>
          <rPr>
            <sz val="10"/>
            <color rgb="FF000000"/>
            <rFont val="Tahoma"/>
            <family val="2"/>
            <charset val="238"/>
          </rPr>
          <t>Zdroj?</t>
        </r>
      </text>
    </comment>
    <comment ref="AM47" authorId="1">
      <text>
        <r>
          <rPr>
            <b/>
            <sz val="10"/>
            <color rgb="FF000000"/>
            <rFont val="Tahoma"/>
            <family val="2"/>
            <charset val="238"/>
          </rPr>
          <t>Michal Hinda:</t>
        </r>
        <r>
          <rPr>
            <sz val="10"/>
            <color rgb="FF000000"/>
            <rFont val="Tahoma"/>
            <family val="2"/>
            <charset val="238"/>
          </rPr>
          <t xml:space="preserve">
</t>
        </r>
        <r>
          <rPr>
            <sz val="10"/>
            <color rgb="FF000000"/>
            <rFont val="Tahoma"/>
            <family val="2"/>
            <charset val="238"/>
          </rPr>
          <t xml:space="preserve">Zdroj?
</t>
        </r>
      </text>
    </comment>
    <comment ref="AO47" authorId="1">
      <text>
        <r>
          <rPr>
            <b/>
            <sz val="10"/>
            <color rgb="FF000000"/>
            <rFont val="Tahoma"/>
            <family val="2"/>
            <charset val="238"/>
          </rPr>
          <t>Michal Hinda:</t>
        </r>
        <r>
          <rPr>
            <sz val="10"/>
            <color rgb="FF000000"/>
            <rFont val="Tahoma"/>
            <family val="2"/>
            <charset val="238"/>
          </rPr>
          <t xml:space="preserve">
</t>
        </r>
        <r>
          <rPr>
            <sz val="10"/>
            <color rgb="FF000000"/>
            <rFont val="Tahoma"/>
            <family val="2"/>
            <charset val="238"/>
          </rPr>
          <t>Zdroj?</t>
        </r>
      </text>
    </comment>
    <comment ref="C48" author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text>
        <r>
          <rPr>
            <sz val="9"/>
            <color rgb="FF000000"/>
            <rFont val="Tahoma"/>
            <family val="2"/>
            <charset val="238"/>
          </rPr>
          <t xml:space="preserve">Je zajištěna možnost zjistit, zda o určitém subjektu jsou OÚ zpracovávány? (na jeho žádost, včetně určení účelu, kategorie, příjemců, doby uložení, zda automatizované zpracování vč. profilování)
</t>
        </r>
        <r>
          <rPr>
            <sz val="9"/>
            <color rgb="FF000000"/>
            <rFont val="Tahoma"/>
            <family val="2"/>
            <charset val="238"/>
          </rPr>
          <t xml:space="preserve">
</t>
        </r>
        <r>
          <rPr>
            <sz val="9"/>
            <color rgb="FF000000"/>
            <rFont val="Tahoma"/>
            <family val="2"/>
            <charset val="238"/>
          </rPr>
          <t xml:space="preserve">Účelem je odhalit problém, zaznamenat a vyznačit si jej. Teprve pak v čase (například doprogramováním SW, zavedením pomocné jmenné evidence) takto zjištěný problém odstraníme a pak teprve vložíme ANO, takže zmizí příznak problému.
</t>
        </r>
        <r>
          <rPr>
            <sz val="9"/>
            <color rgb="FF000000"/>
            <rFont val="Tahoma"/>
            <family val="2"/>
            <charset val="238"/>
          </rPr>
          <t xml:space="preserve">
</t>
        </r>
        <r>
          <rPr>
            <sz val="9"/>
            <color rgb="FF000000"/>
            <rFont val="Tahoma"/>
            <family val="2"/>
            <charset val="238"/>
          </rPr>
          <t xml:space="preserve">NE = problém, nutno zajistit tuto možnost
</t>
        </r>
      </text>
    </comment>
    <comment ref="C50" author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text>
        <r>
          <rPr>
            <sz val="9"/>
            <color rgb="FF000000"/>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t>
        </r>
        <r>
          <rPr>
            <sz val="9"/>
            <color rgb="FF000000"/>
            <rFont val="Tahoma"/>
            <family val="2"/>
            <charset val="238"/>
          </rPr>
          <t xml:space="preserve">
</t>
        </r>
        <r>
          <rPr>
            <sz val="9"/>
            <color rgb="FF000000"/>
            <rFont val="Tahoma"/>
            <family val="2"/>
            <charset val="238"/>
          </rPr>
          <t xml:space="preserve">Zpravidla ANO, avšak některé databáze opravu a doplnění neumožňují.
</t>
        </r>
        <r>
          <rPr>
            <sz val="9"/>
            <color rgb="FF000000"/>
            <rFont val="Tahoma"/>
            <family val="2"/>
            <charset val="238"/>
          </rPr>
          <t xml:space="preserve">NE = problém, je třeba dořešit software databáze.
</t>
        </r>
      </text>
    </comment>
    <comment ref="C52" author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text>
        <r>
          <rPr>
            <sz val="9"/>
            <color indexed="81"/>
            <rFont val="Tahoma"/>
            <family val="2"/>
            <charset val="238"/>
          </rPr>
          <t>Ve veřejné správě zpravidla NE.
AIR, pokud není povoleno zákonem, lze použít jen na základě souhlasu nebo smlouvy.</t>
        </r>
      </text>
    </comment>
    <comment ref="C57" author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text>
        <r>
          <rPr>
            <sz val="9"/>
            <color rgb="FF000000"/>
            <rFont val="Tahoma"/>
            <family val="2"/>
            <charset val="238"/>
          </rPr>
          <t xml:space="preserve">Zda incident (krádež, ztráta, změna údajů či jiné porušení zabezpečení) představuje "vysoké riziko" dle ON (89)?
</t>
        </r>
        <r>
          <rPr>
            <sz val="9"/>
            <color rgb="FF000000"/>
            <rFont val="Tahoma"/>
            <family val="2"/>
            <charset val="238"/>
          </rPr>
          <t xml:space="preserve">
</t>
        </r>
        <r>
          <rPr>
            <sz val="9"/>
            <color rgb="FF000000"/>
            <rFont val="Tahoma"/>
            <family val="2"/>
            <charset val="238"/>
          </rPr>
          <t xml:space="preserve">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t>
        </r>
        <r>
          <rPr>
            <sz val="9"/>
            <color rgb="FF000000"/>
            <rFont val="Tahoma"/>
            <family val="2"/>
            <charset val="238"/>
          </rPr>
          <t xml:space="preserve">
</t>
        </r>
        <r>
          <rPr>
            <sz val="9"/>
            <color rgb="FF000000"/>
            <rFont val="Tahoma"/>
            <family val="2"/>
            <charset val="238"/>
          </rPr>
          <t xml:space="preserve">Mzdová agenda se obecně nepovažuje zapracování s vysokým rizikem, ovšem její rozsáhlejší ztráta, únik či zneužití by takové riziko vyvolala.
</t>
        </r>
        <r>
          <rPr>
            <sz val="9"/>
            <color rgb="FF000000"/>
            <rFont val="Tahoma"/>
            <family val="2"/>
            <charset val="238"/>
          </rPr>
          <t xml:space="preserve">
</t>
        </r>
        <r>
          <rPr>
            <sz val="9"/>
            <color rgb="FF000000"/>
            <rFont val="Tahoma"/>
            <family val="2"/>
            <charset val="238"/>
          </rPr>
          <t xml:space="preserve">ANO = v případě incidentu bude nutno o něm informovat cíleně všechny subjekty údajů (a samozřejmě také ÚOOÚ)
</t>
        </r>
        <r>
          <rPr>
            <sz val="9"/>
            <color rgb="FF000000"/>
            <rFont val="Tahoma"/>
            <family val="2"/>
            <charset val="238"/>
          </rPr>
          <t xml:space="preserve">
</t>
        </r>
      </text>
    </comment>
    <comment ref="C63" author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<sst xmlns="http://schemas.openxmlformats.org/spreadsheetml/2006/main" count="4040" uniqueCount="1633">
  <si>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</si>
  <si>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</si>
  <si>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</si>
  <si>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</si>
  <si>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</si>
  <si>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</si>
  <si>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</si>
  <si>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</si>
  <si>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</si>
  <si>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</si>
  <si>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</si>
  <si>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</si>
  <si>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</si>
  <si>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</si>
  <si>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</si>
  <si>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</si>
  <si>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</si>
  <si>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</si>
  <si>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</si>
  <si>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</si>
  <si>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</si>
  <si>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</si>
  <si>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</si>
  <si>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</si>
  <si>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</si>
  <si>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</si>
  <si>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</si>
  <si>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</si>
  <si>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</si>
  <si>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</si>
  <si>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</si>
  <si>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</si>
  <si>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</si>
  <si>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</si>
  <si>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</si>
  <si>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</si>
  <si>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</si>
  <si>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</si>
  <si>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</si>
  <si>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</si>
  <si>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</si>
  <si>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</si>
  <si>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</si>
  <si>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</si>
  <si>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</si>
  <si>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</si>
  <si>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</si>
  <si>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</si>
  <si>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</si>
  <si>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</si>
  <si>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</si>
  <si>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</si>
  <si>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</si>
  <si>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</si>
  <si>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</si>
  <si>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</si>
  <si>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</si>
  <si>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</si>
  <si>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</si>
  <si>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</si>
  <si>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</si>
  <si>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</si>
  <si>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</si>
  <si>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</si>
  <si>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</si>
  <si>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</si>
  <si>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</si>
  <si>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</si>
  <si>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</si>
  <si>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</si>
  <si>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</si>
  <si>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</si>
  <si>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</si>
  <si>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</si>
  <si>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</si>
  <si>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</si>
  <si>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</si>
  <si>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</si>
  <si>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</si>
  <si>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</si>
  <si>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</si>
  <si>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</si>
  <si>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</si>
  <si>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</si>
  <si>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</si>
  <si>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</si>
  <si>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</si>
  <si>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</si>
  <si>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</si>
  <si>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</si>
  <si>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</si>
  <si>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</si>
  <si>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</si>
  <si>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</si>
  <si>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</si>
  <si>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</si>
  <si>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</si>
  <si>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</si>
  <si>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</si>
  <si>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</si>
  <si>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</si>
  <si>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</si>
  <si>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</si>
  <si>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</si>
  <si>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</si>
  <si>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</si>
  <si>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</si>
  <si>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</si>
  <si>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</si>
  <si>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</si>
  <si>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</si>
  <si>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</si>
  <si>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</si>
  <si>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</si>
  <si>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</si>
  <si>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</si>
  <si>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</si>
  <si>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</si>
  <si>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</si>
  <si>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</si>
  <si>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</si>
  <si>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</si>
  <si>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</si>
  <si>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</si>
  <si>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</si>
  <si>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</si>
  <si>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</si>
  <si>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</si>
  <si>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</si>
  <si>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</si>
  <si>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</si>
  <si>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</si>
  <si>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</si>
  <si>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</si>
  <si>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</si>
  <si>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</si>
  <si>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</si>
  <si>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</si>
  <si>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</si>
  <si>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</si>
  <si>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</si>
  <si>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</si>
  <si>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</si>
  <si>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</si>
  <si>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</si>
  <si>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</si>
  <si>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</si>
  <si>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</si>
  <si>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</si>
  <si>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</si>
  <si>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</si>
  <si>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</si>
  <si>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</si>
  <si>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</si>
  <si>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</si>
  <si>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</si>
  <si>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</si>
  <si>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</si>
  <si>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</si>
  <si>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</si>
  <si>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</si>
  <si>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</si>
  <si>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</si>
  <si>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</si>
  <si>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</si>
  <si>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</si>
  <si>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</si>
  <si>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</si>
  <si>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</si>
  <si>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</si>
  <si>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</si>
  <si>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</si>
  <si>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</si>
  <si>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</si>
  <si>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</si>
  <si>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</si>
  <si>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</si>
  <si>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</si>
  <si>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</si>
  <si>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</si>
  <si>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</si>
  <si>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</si>
  <si>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</si>
  <si>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</si>
  <si>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</si>
  <si>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</si>
  <si>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</si>
  <si>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</si>
  <si>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</si>
  <si>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</si>
  <si>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</si>
  <si>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</si>
  <si>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</si>
  <si>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</si>
  <si>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</si>
  <si>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</si>
  <si>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</si>
  <si>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</si>
  <si>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</si>
  <si>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</si>
  <si>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</si>
  <si>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</si>
  <si>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</si>
  <si>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</si>
  <si>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</si>
  <si>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</si>
  <si>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</si>
  <si>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</si>
  <si>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</si>
  <si>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</si>
  <si>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</si>
  <si>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</si>
  <si>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</si>
  <si>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</si>
  <si>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</si>
  <si>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</si>
  <si>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</si>
  <si>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</si>
  <si>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</si>
  <si>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</si>
  <si>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</si>
  <si>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</si>
  <si>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</si>
  <si>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</si>
  <si>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</si>
  <si>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</si>
  <si>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</si>
  <si>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</si>
  <si>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</si>
  <si>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</si>
  <si>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</si>
  <si>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</si>
  <si>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</si>
  <si>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</si>
  <si>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</si>
  <si>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</si>
  <si>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</si>
  <si>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</si>
  <si>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</si>
  <si>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</si>
  <si>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</si>
  <si>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</si>
  <si>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</si>
  <si>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</si>
  <si>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</si>
  <si>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</si>
  <si>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</si>
  <si>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</si>
  <si>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</si>
  <si>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</si>
  <si>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</si>
  <si>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</si>
  <si>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</si>
  <si>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</si>
  <si>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</si>
  <si>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</si>
  <si>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</si>
  <si>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</si>
  <si>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</si>
  <si>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</si>
  <si>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</si>
  <si>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</si>
  <si>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</si>
  <si>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</si>
  <si>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</si>
  <si>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</si>
  <si>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</si>
  <si>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</si>
  <si>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</si>
  <si>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</si>
  <si>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</si>
  <si>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</si>
  <si>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</si>
  <si>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</si>
  <si>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</si>
  <si>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</si>
  <si>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</si>
  <si>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</si>
  <si>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</si>
  <si>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</si>
  <si>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</si>
  <si>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</si>
  <si>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</si>
  <si>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</si>
  <si>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</si>
  <si>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</si>
  <si>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</si>
  <si>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</si>
  <si>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</si>
  <si>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</si>
  <si>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</si>
  <si>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</si>
  <si>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</si>
  <si>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</si>
  <si>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</si>
  <si>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</si>
  <si>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</si>
  <si>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</si>
  <si>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</si>
  <si>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</si>
  <si>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</si>
  <si>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</si>
  <si>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</si>
  <si>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</si>
  <si>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</si>
  <si>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</si>
  <si>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</si>
  <si>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</si>
  <si>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</si>
  <si>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</si>
  <si>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</si>
  <si>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</si>
  <si>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</si>
  <si>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</si>
  <si>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</si>
  <si>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</si>
  <si>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</si>
  <si>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</si>
  <si>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</si>
  <si>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</si>
  <si>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</si>
  <si>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</si>
  <si>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</si>
  <si>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</si>
  <si>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</si>
  <si>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</si>
  <si>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</si>
  <si>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</si>
  <si>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</si>
  <si>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</si>
  <si>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</si>
  <si>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</si>
  <si>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</si>
  <si>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</si>
  <si>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</si>
  <si>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</si>
  <si>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</si>
  <si>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</si>
  <si>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</si>
  <si>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</si>
  <si>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</si>
  <si>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</si>
  <si>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</si>
  <si>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</si>
  <si>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</si>
  <si>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</si>
  <si>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</si>
  <si>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</si>
  <si>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</si>
  <si>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</si>
  <si>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</si>
  <si>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</si>
  <si>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</si>
  <si>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</si>
  <si>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</si>
  <si>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</si>
  <si>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</si>
  <si>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</si>
  <si>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</si>
  <si>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</si>
  <si>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</si>
  <si>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</si>
  <si>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</si>
  <si>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</si>
  <si>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</si>
  <si>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</si>
  <si>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</si>
  <si>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</si>
  <si>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</si>
  <si>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</si>
  <si>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</si>
  <si>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</si>
  <si>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</si>
  <si>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</si>
  <si>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</si>
  <si>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</si>
  <si>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</si>
  <si>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</si>
  <si>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</si>
  <si>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</si>
  <si>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</si>
  <si>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</si>
  <si>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</si>
  <si>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</si>
  <si>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</si>
  <si>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</si>
  <si>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</si>
  <si>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</si>
  <si>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</si>
  <si>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</si>
  <si>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</si>
  <si>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</si>
  <si>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</si>
  <si>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</si>
  <si>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</si>
  <si>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</si>
  <si>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</si>
  <si>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</si>
  <si>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</si>
  <si>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</si>
  <si>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</si>
  <si>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</si>
  <si>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</si>
  <si>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</si>
  <si>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</si>
  <si>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</si>
  <si>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</si>
  <si>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</si>
  <si>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</si>
  <si>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</si>
  <si>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</si>
  <si>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</si>
  <si>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</si>
  <si>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</si>
  <si>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</si>
  <si>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</si>
  <si>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</si>
  <si>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</si>
  <si>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</si>
  <si>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</si>
  <si>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</si>
  <si>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</si>
  <si>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</si>
  <si>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</si>
  <si>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</si>
  <si>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</si>
  <si>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</si>
  <si>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</si>
  <si>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</si>
  <si>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</si>
  <si>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</si>
  <si>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</si>
  <si>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</si>
  <si>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</si>
  <si>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</si>
  <si>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</si>
  <si>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</si>
  <si>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</si>
  <si>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</si>
  <si>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</si>
  <si>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</si>
  <si>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</si>
  <si>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</si>
  <si>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</si>
  <si>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</si>
  <si>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</si>
  <si>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</si>
  <si>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</si>
  <si>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</si>
  <si>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</si>
  <si>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</si>
  <si>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</si>
  <si>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</si>
  <si>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</si>
  <si>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</si>
  <si>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</si>
  <si>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</si>
  <si>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</si>
  <si>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</si>
  <si>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</si>
  <si>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</si>
  <si>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</si>
  <si>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</si>
  <si>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</si>
  <si>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</si>
  <si>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</si>
  <si>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</si>
  <si>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</si>
  <si>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</si>
  <si>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</si>
  <si>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</si>
  <si>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</si>
  <si>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</si>
  <si>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</si>
  <si>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</si>
  <si>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</si>
  <si>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</si>
  <si>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</si>
  <si>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</si>
  <si>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</si>
  <si>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</si>
  <si>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</si>
  <si>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</si>
  <si>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</si>
  <si>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</si>
  <si>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</si>
  <si>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</si>
  <si>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</si>
  <si>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</si>
  <si>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</si>
  <si>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</si>
  <si>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</si>
  <si>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</si>
  <si>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</si>
  <si>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</si>
  <si>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</si>
  <si>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</si>
  <si>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</si>
  <si>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</si>
  <si>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</si>
  <si>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</si>
  <si>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</si>
  <si>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</si>
  <si>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</si>
  <si>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</si>
  <si>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</si>
  <si>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</si>
  <si>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</si>
  <si>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</si>
  <si>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</si>
  <si>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</si>
  <si>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</si>
  <si>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</si>
  <si>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</si>
  <si>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</si>
  <si>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</si>
  <si>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</si>
  <si>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</si>
  <si>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</si>
  <si>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</si>
  <si>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</si>
  <si>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</si>
  <si>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</si>
  <si>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</si>
  <si>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</si>
  <si>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</si>
  <si>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</si>
  <si>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</si>
  <si>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</si>
  <si>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</si>
  <si>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</si>
  <si>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</si>
  <si>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</si>
  <si>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</si>
  <si>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</si>
  <si>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</si>
  <si>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</si>
  <si>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</si>
  <si>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</si>
  <si>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</si>
  <si>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</si>
  <si>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</si>
  <si>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</si>
  <si>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</si>
  <si>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</si>
  <si>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</si>
  <si>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</si>
  <si>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</si>
  <si>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</si>
  <si>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</si>
  <si>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</si>
  <si>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</si>
  <si>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</si>
  <si>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</si>
  <si>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</si>
  <si>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</si>
  <si>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</si>
  <si>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</si>
  <si>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</si>
  <si>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</si>
  <si>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</si>
  <si>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</si>
  <si>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</si>
  <si>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</si>
  <si>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</si>
  <si>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</si>
  <si>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</si>
  <si>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</si>
  <si>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</si>
  <si>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</si>
  <si>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</si>
  <si>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</si>
  <si>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</si>
  <si>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</si>
  <si>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</si>
  <si>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</si>
  <si>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</si>
  <si>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</si>
  <si>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</si>
  <si>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</si>
  <si>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</si>
  <si>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</si>
  <si>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</si>
  <si>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</si>
  <si>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</si>
  <si>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</si>
  <si>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</si>
  <si>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</si>
  <si>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</si>
  <si>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</si>
  <si>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</si>
  <si>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</si>
  <si>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</si>
  <si>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</si>
  <si>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</si>
  <si>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</si>
  <si>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</si>
  <si>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</si>
  <si>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</si>
  <si>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</si>
  <si>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</si>
  <si>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</si>
  <si>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</si>
  <si>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</si>
  <si>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</si>
  <si>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</si>
  <si>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</si>
  <si>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</si>
  <si>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</si>
  <si>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</si>
  <si>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</si>
  <si>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</si>
  <si>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</si>
  <si>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</si>
  <si>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</si>
  <si>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</si>
  <si>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</si>
  <si>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</si>
  <si>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</si>
  <si>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</si>
  <si>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</si>
  <si>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</si>
  <si>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</si>
  <si>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</si>
  <si>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</si>
  <si>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</si>
  <si>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</si>
  <si>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</si>
  <si>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</si>
  <si>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</si>
  <si>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</si>
  <si>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</si>
  <si>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</si>
  <si>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</si>
  <si>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</si>
  <si>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</si>
  <si>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</si>
  <si>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</si>
  <si>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</si>
  <si>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</si>
  <si>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</si>
  <si>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</si>
  <si>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</si>
  <si>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</si>
  <si>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</si>
  <si>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</si>
  <si>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</si>
  <si>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</si>
  <si>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</si>
  <si>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</si>
  <si>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</si>
  <si>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</si>
  <si>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</si>
  <si>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</si>
  <si>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</si>
  <si>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</si>
  <si>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</si>
  <si>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</si>
  <si>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</si>
  <si>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</si>
  <si>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</si>
  <si>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</si>
  <si>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</si>
  <si>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</si>
  <si>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</si>
  <si>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</si>
  <si>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</si>
  <si>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</si>
  <si>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</si>
  <si>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</si>
  <si>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</si>
  <si>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</si>
  <si>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</si>
  <si>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</si>
  <si>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</si>
  <si>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</si>
  <si>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</si>
  <si>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</si>
  <si>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</si>
  <si>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</si>
  <si>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</si>
  <si>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</si>
  <si>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</si>
  <si>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</si>
  <si>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</si>
  <si>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</si>
  <si>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</si>
  <si>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</si>
  <si>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</si>
  <si>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</si>
  <si>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</si>
  <si>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</si>
  <si>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</si>
  <si>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</si>
  <si>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</si>
  <si>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</si>
  <si>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</si>
  <si>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</si>
  <si>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</si>
  <si>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</si>
  <si>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</si>
  <si>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</si>
  <si>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</si>
  <si>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</si>
  <si>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</si>
  <si>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</si>
  <si>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</si>
  <si>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</si>
  <si>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</si>
  <si>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</si>
  <si>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</si>
  <si>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</si>
  <si>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</si>
  <si>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</si>
  <si>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</si>
  <si>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</si>
  <si>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</si>
  <si>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</si>
  <si>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</si>
  <si>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</si>
  <si>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</si>
  <si>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</si>
  <si>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</si>
  <si>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</si>
  <si>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</si>
  <si>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</si>
  <si>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</si>
  <si>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</si>
  <si>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</si>
  <si>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</si>
  <si>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</si>
  <si>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</si>
  <si>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</si>
  <si>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</si>
  <si>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</si>
  <si>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</si>
  <si>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</si>
  <si>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</si>
  <si>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</si>
  <si>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</si>
  <si>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</si>
  <si>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</si>
  <si>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</si>
  <si>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</si>
  <si>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</si>
  <si>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</si>
  <si>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</si>
  <si>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</si>
  <si>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</si>
  <si>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</si>
  <si>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</si>
  <si>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</si>
  <si>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</si>
  <si>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</si>
  <si>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</si>
  <si>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</si>
  <si>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</si>
  <si>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</si>
  <si>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</si>
  <si>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</si>
  <si>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</si>
  <si>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</si>
  <si>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</si>
  <si>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</si>
  <si>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</si>
  <si>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</si>
  <si>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</si>
  <si>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</si>
  <si>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</si>
  <si>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</si>
  <si>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</si>
  <si>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</si>
  <si>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</si>
  <si>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</si>
  <si>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</si>
  <si>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</si>
  <si>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</si>
  <si>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</si>
  <si>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</si>
  <si>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</si>
  <si>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</si>
  <si>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</si>
  <si>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</si>
  <si>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</si>
  <si>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</si>
  <si>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</si>
  <si>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</si>
  <si>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</si>
  <si>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</si>
  <si>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</si>
  <si>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</si>
  <si>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</si>
  <si>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</si>
  <si>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</si>
  <si>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</si>
  <si>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</si>
  <si>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</si>
  <si>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</si>
  <si>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</si>
  <si>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</si>
  <si>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</si>
  <si>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</si>
  <si>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</si>
  <si>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</si>
  <si>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</si>
  <si>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</si>
  <si>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</si>
  <si>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</si>
  <si>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</si>
  <si>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</si>
  <si>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</si>
  <si>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</si>
  <si>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</si>
  <si>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</si>
  <si>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</si>
  <si>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</si>
  <si>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</si>
  <si>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</si>
  <si>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</si>
  <si>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</si>
  <si>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</si>
  <si>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</si>
  <si>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</si>
  <si>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</si>
  <si>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</si>
  <si>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</si>
  <si>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</si>
  <si>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</si>
  <si>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</si>
  <si>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</si>
  <si>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</si>
  <si>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</si>
  <si>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</si>
  <si>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</si>
  <si>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</si>
  <si>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</si>
  <si>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</si>
  <si>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</si>
  <si>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</si>
  <si>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</si>
  <si>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</si>
  <si>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</si>
  <si>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</si>
  <si>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</si>
  <si>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</si>
  <si>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</si>
  <si>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</si>
  <si>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</si>
  <si>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</si>
  <si>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</si>
  <si>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</si>
  <si>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</si>
  <si>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</si>
  <si>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</si>
  <si>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</si>
  <si>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</si>
  <si>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</si>
  <si>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</si>
  <si>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</si>
  <si>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</si>
  <si>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</si>
  <si>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</si>
  <si>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</si>
  <si>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</si>
  <si>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</si>
  <si>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</si>
  <si>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</si>
  <si>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</si>
  <si>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</si>
  <si>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</si>
  <si>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</si>
  <si>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</si>
  <si>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</si>
  <si>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</si>
  <si>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</si>
  <si>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</si>
  <si>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</si>
  <si>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</si>
  <si>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</si>
  <si>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</si>
  <si>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</si>
  <si>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</si>
  <si>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</si>
  <si>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</si>
  <si>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</si>
  <si>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</si>
  <si>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</si>
  <si>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</si>
  <si>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</si>
  <si>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</si>
  <si>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</si>
  <si>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</si>
  <si>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</si>
  <si>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</si>
  <si>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</si>
  <si>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</si>
  <si>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</si>
  <si>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</si>
  <si>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</si>
  <si>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</si>
  <si>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</si>
  <si>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</si>
  <si>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</si>
  <si>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</si>
  <si>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</si>
  <si>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</si>
  <si>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</si>
  <si>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</si>
  <si>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</si>
  <si>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</si>
  <si>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</si>
  <si>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</si>
  <si>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</si>
  <si>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</si>
  <si>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</si>
  <si>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</si>
  <si>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</si>
  <si>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</si>
  <si>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</si>
  <si>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</si>
  <si>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</si>
  <si>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</si>
  <si>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</si>
  <si>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</si>
  <si>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</si>
  <si>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</si>
  <si>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</si>
  <si>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</si>
  <si>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</si>
  <si>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</si>
  <si>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</si>
  <si>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</si>
  <si>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</si>
  <si>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</si>
  <si>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</si>
  <si>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</si>
  <si>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</si>
  <si>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</si>
  <si>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</si>
  <si>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</si>
  <si>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</si>
  <si>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</si>
  <si>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</si>
  <si>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</si>
  <si>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</si>
  <si>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</si>
  <si>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</si>
  <si>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</si>
  <si>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</si>
  <si>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</si>
  <si>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</si>
  <si>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</si>
  <si>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</si>
  <si>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</si>
  <si>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</si>
  <si>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</si>
  <si>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</si>
  <si>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</si>
  <si>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</si>
  <si>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</si>
  <si>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</si>
  <si>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</si>
  <si>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</si>
  <si>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</si>
  <si>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</si>
  <si>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</si>
  <si>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</si>
  <si>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</si>
  <si>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</si>
  <si>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</si>
  <si>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</si>
  <si>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</si>
  <si>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</si>
  <si>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</si>
  <si>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</si>
  <si>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</si>
  <si>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</si>
  <si>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</si>
  <si>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</si>
  <si>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</si>
  <si>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</si>
  <si>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</si>
  <si>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</si>
  <si>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</si>
  <si>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</si>
  <si>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</si>
  <si>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</si>
  <si>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</si>
  <si>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</si>
  <si>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</si>
  <si>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</si>
  <si>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</si>
  <si>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</si>
  <si>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</si>
  <si>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</si>
  <si>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</si>
  <si>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</si>
  <si>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</si>
  <si>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</si>
  <si>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</si>
  <si>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</si>
  <si>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</si>
  <si>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</si>
  <si>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</si>
  <si>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</si>
  <si>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</si>
  <si>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</si>
  <si>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</si>
  <si>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</si>
  <si>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</si>
  <si>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</si>
  <si>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</si>
  <si>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</si>
  <si>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</si>
  <si>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</si>
  <si>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</si>
  <si>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</si>
  <si>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</si>
  <si>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</si>
  <si>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</si>
  <si>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</si>
  <si>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</si>
  <si>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</si>
  <si>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</si>
  <si>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</si>
  <si>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</si>
  <si>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</si>
  <si>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</si>
  <si>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</si>
  <si>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</si>
  <si>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</si>
  <si>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</si>
  <si>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</si>
  <si>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</si>
  <si>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</si>
  <si>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</si>
  <si>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</si>
  <si>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</si>
  <si>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</si>
  <si>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</si>
  <si>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</si>
  <si>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</si>
  <si>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</si>
  <si>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</si>
  <si>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</si>
  <si>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</si>
  <si>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</si>
  <si>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</si>
  <si>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</si>
  <si>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</si>
  <si>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</si>
  <si>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</si>
  <si>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</si>
  <si>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</si>
  <si>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</si>
  <si>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</si>
  <si>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</si>
  <si>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</si>
  <si>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</si>
  <si>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</si>
  <si>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</si>
  <si>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</si>
  <si>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</si>
  <si>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</si>
  <si>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</si>
  <si>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</si>
  <si>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</si>
  <si>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</si>
  <si>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</si>
  <si>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</si>
  <si>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</si>
  <si>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</si>
  <si>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</si>
  <si>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</si>
  <si>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</si>
  <si>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</si>
  <si>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</si>
  <si>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</si>
  <si>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</si>
  <si>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</si>
  <si>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</si>
  <si>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</si>
  <si>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</si>
  <si>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</si>
  <si>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</si>
  <si>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</si>
  <si>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</si>
  <si>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</si>
  <si>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</si>
  <si>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</si>
  <si>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</si>
  <si>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</si>
  <si>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</si>
  <si>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</si>
  <si>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</si>
  <si>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</si>
  <si>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</si>
  <si>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</si>
  <si>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</si>
  <si>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</si>
  <si>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</si>
  <si>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</si>
  <si>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</si>
  <si>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</si>
  <si>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</si>
  <si>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</si>
  <si>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</si>
  <si>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</si>
  <si>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</si>
  <si>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</si>
  <si>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</si>
  <si>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</si>
  <si>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</si>
  <si>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</si>
  <si>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</si>
  <si>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</si>
  <si>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</si>
  <si>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</si>
  <si>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</si>
  <si>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</si>
  <si>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</si>
  <si>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</si>
  <si>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</si>
  <si>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</si>
  <si>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</si>
  <si>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</si>
  <si>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</si>
  <si>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</si>
  <si>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</si>
  <si>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</si>
  <si>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</si>
  <si>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</si>
  <si>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</si>
  <si>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</si>
  <si>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</si>
  <si>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</si>
  <si>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</si>
  <si>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</si>
  <si>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</si>
  <si>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</si>
  <si>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</si>
  <si>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</si>
  <si>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</si>
  <si>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</si>
  <si>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</si>
  <si>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</si>
  <si>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</si>
  <si>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</si>
  <si>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</si>
  <si>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</si>
  <si>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</si>
  <si>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</si>
  <si>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</si>
  <si>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</si>
  <si>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</si>
  <si>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</si>
  <si>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</si>
  <si>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</si>
  <si>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</si>
  <si>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</si>
  <si>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</si>
  <si>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</si>
  <si>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</si>
  <si>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</si>
  <si>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</si>
  <si>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</si>
  <si>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</si>
  <si>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</si>
  <si>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</si>
  <si>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</si>
  <si>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</si>
  <si>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</si>
  <si>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</si>
  <si>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</si>
  <si>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</si>
  <si>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</si>
  <si>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</si>
  <si>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</si>
  <si>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</si>
  <si>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</si>
  <si>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</si>
  <si>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</si>
  <si>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</si>
  <si>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</si>
  <si>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</si>
  <si>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</si>
  <si>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</si>
  <si>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</si>
  <si>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</si>
  <si>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</si>
  <si>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</si>
  <si>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</si>
  <si>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</si>
  <si>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</si>
  <si>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</si>
  <si>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</si>
  <si>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</si>
  <si>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</si>
  <si>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</si>
  <si>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</si>
  <si>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</si>
  <si>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</si>
  <si>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</si>
  <si>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</si>
  <si>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</si>
  <si>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</si>
  <si>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</si>
  <si>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</si>
  <si>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</si>
  <si>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</si>
  <si>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</si>
  <si>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</si>
  <si>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</si>
  <si>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</si>
  <si>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</si>
  <si>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</si>
  <si>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</si>
  <si>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</si>
  <si>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</si>
  <si>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</si>
  <si>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</si>
  <si>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</si>
  <si>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</si>
  <si>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</si>
  <si>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</si>
  <si>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</si>
  <si>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</si>
  <si>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</si>
  <si>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</si>
  <si>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</si>
  <si>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</si>
  <si>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</si>
  <si>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</si>
  <si>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</si>
  <si>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</si>
  <si>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</si>
  <si>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</si>
  <si>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</si>
  <si>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</si>
  <si>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</si>
  <si>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</si>
  <si>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</si>
  <si>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</si>
  <si>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</si>
  <si>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</si>
  <si>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</si>
  <si>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</si>
  <si>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</si>
  <si>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</si>
  <si>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</si>
  <si>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</si>
  <si>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</si>
  <si>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</si>
  <si>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</si>
  <si>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</si>
  <si>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</si>
  <si>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</si>
  <si>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</si>
  <si>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</si>
  <si>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</si>
  <si>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</si>
  <si>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</si>
  <si>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</si>
  <si>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</si>
  <si>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</si>
  <si>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</si>
  <si>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</si>
  <si>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</si>
  <si>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</si>
  <si>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</si>
  <si>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</si>
  <si>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</si>
  <si>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</si>
  <si>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</si>
  <si>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</si>
  <si>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</si>
  <si>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</si>
  <si>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</si>
  <si>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</si>
  <si>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</si>
  <si>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</si>
  <si>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</si>
  <si>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</si>
  <si>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</si>
  <si>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</si>
  <si>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</si>
  <si>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</si>
  <si>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</si>
  <si>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</si>
  <si>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</si>
  <si>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</si>
  <si>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</si>
  <si>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</si>
  <si>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</si>
  <si>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</si>
  <si>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</si>
  <si>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</si>
  <si>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</si>
  <si>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</si>
  <si>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</si>
  <si>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</si>
  <si>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</si>
  <si>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</si>
  <si>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</si>
  <si>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</si>
  <si>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</si>
  <si>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</si>
  <si>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</si>
  <si>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</si>
  <si>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</si>
  <si>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</si>
  <si>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</si>
  <si>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</si>
  <si>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</si>
  <si>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</si>
  <si>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</si>
  <si>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</si>
  <si>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</si>
  <si>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</si>
  <si>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</si>
  <si>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</si>
  <si>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</si>
  <si>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</si>
  <si>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</si>
  <si>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</si>
  <si>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</si>
  <si>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</si>
  <si>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</si>
  <si>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</si>
  <si>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</si>
  <si>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</si>
  <si>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</si>
  <si>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</si>
  <si>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</si>
  <si>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</si>
  <si>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</si>
  <si>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</si>
  <si>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</si>
  <si>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</si>
  <si>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</si>
  <si>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</si>
  <si>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</si>
  <si>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</si>
  <si>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</si>
  <si>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</si>
  <si>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</si>
  <si>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</si>
  <si>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</si>
  <si>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</si>
  <si>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</si>
  <si>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</si>
  <si>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</si>
  <si>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</si>
  <si>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</si>
  <si>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</si>
  <si>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</si>
  <si>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</si>
  <si>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</si>
  <si>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</si>
  <si>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</si>
  <si>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</si>
  <si>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</si>
  <si>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</si>
  <si>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</si>
  <si>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</si>
  <si>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</si>
  <si>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ANO - oprávněně</t>
  </si>
  <si>
    <t>ANO - neoprávněně</t>
  </si>
  <si>
    <t>Ano - dostatečná</t>
  </si>
  <si>
    <t>Ano - nedostatečná</t>
  </si>
  <si>
    <t>Ne</t>
  </si>
  <si>
    <t>Ne - bez rizika</t>
  </si>
  <si>
    <t>ANO - nutný</t>
  </si>
  <si>
    <t>ANO - nadbytečný</t>
  </si>
  <si>
    <t>Ředitel školy</t>
  </si>
  <si>
    <t>Vedení mzdové a personální agendy</t>
  </si>
  <si>
    <t>Bezpečnost na pracovišti</t>
  </si>
  <si>
    <t>zaměstnanci obci</t>
  </si>
  <si>
    <t>Vedení cestovních dokladů</t>
  </si>
  <si>
    <t>zaměstnanci obci, zastupitelé</t>
  </si>
  <si>
    <t>Vedení evidence obyvatel</t>
  </si>
  <si>
    <t>obyvatelé s trvalým bydlištěm</t>
  </si>
  <si>
    <t>Evidence obyvatel</t>
  </si>
  <si>
    <t>Obyvatelé s trvalým pobytem</t>
  </si>
  <si>
    <t>jmenné, adresa, datum narození, datum, ke kterému se ruší trvalý pobyt, nabytí právní moci, svědci a jejich bydliště</t>
  </si>
  <si>
    <t>Vedení pamětní knihy</t>
  </si>
  <si>
    <t>Narozené děti</t>
  </si>
  <si>
    <t>Vedení volebních seznamů</t>
  </si>
  <si>
    <t>Ověřování podpisů a listin</t>
  </si>
  <si>
    <t>Občané</t>
  </si>
  <si>
    <t>Vedení kroniky</t>
  </si>
  <si>
    <t>Výběr poplatků</t>
  </si>
  <si>
    <t>Uzavírání smluv</t>
  </si>
  <si>
    <t>Zpracování územního plánu</t>
  </si>
  <si>
    <t xml:space="preserve">Občané a vlastníci nemovitostí, pozemků </t>
  </si>
  <si>
    <t>Vedení pošty</t>
  </si>
  <si>
    <t>Stavební řízení</t>
  </si>
  <si>
    <t>Evidence domů</t>
  </si>
  <si>
    <t>Jmenné, adresné, č. popisné, kontaktní, č. parcely</t>
  </si>
  <si>
    <t>Správní rozhodnutí</t>
  </si>
  <si>
    <t>Jmenné, adresné, kontaktní, věc, rozhodnutí, datumy narození</t>
  </si>
  <si>
    <t>Právo na informace</t>
  </si>
  <si>
    <t>Informace jiným správním orgánům</t>
  </si>
  <si>
    <t>Občané a jiné fyzické osoby</t>
  </si>
  <si>
    <t>Čtenáři knihovny</t>
  </si>
  <si>
    <t>Vedení evidence vlastníků nemovitostí</t>
  </si>
  <si>
    <t>Vlastníci nemovitostí</t>
  </si>
  <si>
    <t>Vedení hasičeské jednotky</t>
  </si>
  <si>
    <t>Členové JSDH</t>
  </si>
  <si>
    <t>Ocenění jubileí, vyhlášení rozhlasem</t>
  </si>
  <si>
    <t>Jubilanti obce, osoby týkající se události v obci</t>
  </si>
  <si>
    <t>50 let</t>
  </si>
  <si>
    <t>Vedení seznamu čtenářů</t>
  </si>
  <si>
    <t>Personální agenda ředitele příspěvkové organizace</t>
  </si>
  <si>
    <t>5 let (není stanoveno předpisem)</t>
  </si>
  <si>
    <t>10 let</t>
  </si>
  <si>
    <t>5 let</t>
  </si>
  <si>
    <t>5 let (seznamy), 10 let zápisy o výsledku hlasování</t>
  </si>
  <si>
    <t>po dobu trvání oprávněného zájmu obce</t>
  </si>
  <si>
    <t>1 rok</t>
  </si>
  <si>
    <t>Bytové hospodářství</t>
  </si>
  <si>
    <t>Probační služba, VPP</t>
  </si>
  <si>
    <t>Listinná, elektornicky</t>
  </si>
  <si>
    <t>Listinná</t>
  </si>
  <si>
    <t>Správa hrobových míst</t>
  </si>
  <si>
    <t>Vyřízení žádostí Czech Point</t>
  </si>
  <si>
    <t>Vyvěšování na úřední desce</t>
  </si>
  <si>
    <t>Vedení agendy zastupitelstva, rady a výborů</t>
  </si>
  <si>
    <t>Evidence sběrného dvoru</t>
  </si>
  <si>
    <t>Evidence plateb hotovostích a bezhotovostích na účet obce</t>
  </si>
  <si>
    <t>Občané a jiní</t>
  </si>
  <si>
    <t>Korespondenti</t>
  </si>
  <si>
    <t>Žadatelé</t>
  </si>
  <si>
    <t>Plátci a příjemci</t>
  </si>
  <si>
    <t>jmenné, SPZ, podpis</t>
  </si>
  <si>
    <t xml:space="preserve">Jmenné, adresné, kontaktní, číslo parcely a nemovitosti, LV,podpisy </t>
  </si>
  <si>
    <t>Jmenné, adresní</t>
  </si>
  <si>
    <t>Jmenné, adresné</t>
  </si>
  <si>
    <t>Určení zaměstnanci</t>
  </si>
  <si>
    <t>Učení zaměstnanci, stavebním orgán</t>
  </si>
  <si>
    <t>Určení zaměstnanci, dotazovaný orgán</t>
  </si>
  <si>
    <t>Určení zaměstnanci, veřejnost</t>
  </si>
  <si>
    <t>Určení zaměstnanci, úřad práce</t>
  </si>
  <si>
    <t>Veřejné opatrovnictví</t>
  </si>
  <si>
    <t>Evidence obyvatel včetně přihlašovacích lístků, s trvale hlášeným pobytem</t>
  </si>
  <si>
    <t>Smlouvy - kupní, prodejní, nájemní, darovací</t>
  </si>
  <si>
    <t>Evidence nájmů hrobového místa, nájemné</t>
  </si>
  <si>
    <t xml:space="preserve">Evidence došlé pošty: Podací deník/spisová služba, Běžná e-mailová komunikace, datová schránka </t>
  </si>
  <si>
    <t>Stavební řízení - dotčený orgán, archivace stavební dokumentace</t>
  </si>
  <si>
    <t>Seznam domů s jménem vlastníka</t>
  </si>
  <si>
    <t xml:space="preserve">Ředitel školy </t>
  </si>
  <si>
    <t xml:space="preserve">Významná jubilea </t>
  </si>
  <si>
    <t>Pokladna, účetní doklady účetnictví</t>
  </si>
  <si>
    <t>Bauer - starosta</t>
  </si>
  <si>
    <t>Kašparovská - úředník</t>
  </si>
  <si>
    <t>listinná - šanony ve skříni, elektronicky - dokumenty v počítači</t>
  </si>
  <si>
    <t>ne</t>
  </si>
  <si>
    <t>zaměstnanci obce, zastupitelé, dohodáři , členové komisí a výborů, členové JSDH</t>
  </si>
  <si>
    <t>Jmenné, adresné, rodná čísla, datum narození, zdravotní pojišťovny, platové výměry, dohody a pracovní smlouvy, kontaktní, zdravotní způsobilost, výše odměny pro zastupitele, prohlášení poplatníka, čísla účtů, srážky ze mzdy, osvědčení o praxi a ertifikáty, mzdové listy, evidenční listy důchodového pojištění, rejstřík trestů</t>
  </si>
  <si>
    <t>starosta, úředník, administrativní pracovník, místostarosta</t>
  </si>
  <si>
    <t>listinná - zamčená budova, bezpečnostní zařízení, zamčený úřad, třetí ososby nemají přístup do prostor bez dozoru, elektronicky - PC pod heslem</t>
  </si>
  <si>
    <t>ano</t>
  </si>
  <si>
    <t>x</t>
  </si>
  <si>
    <t xml:space="preserve">Mají pracovníci přístup v pracovní náplni? </t>
  </si>
  <si>
    <t>STAROSTA</t>
  </si>
  <si>
    <t>Kašparovská - úředník, Doležovalová - administrativní pracovník</t>
  </si>
  <si>
    <t>starosta, administrativní pracovník, úředník</t>
  </si>
  <si>
    <t>starosta</t>
  </si>
  <si>
    <t>Doležalová - administrativní pracovník</t>
  </si>
  <si>
    <t>Kašparovská - úředník, Doležalová - administrativní pracovník</t>
  </si>
  <si>
    <t>knihovníci</t>
  </si>
  <si>
    <t>starosta, velitel jendotky</t>
  </si>
  <si>
    <t>Kašparovská - úředník, starosta</t>
  </si>
  <si>
    <t>Listinná - šanony</t>
  </si>
  <si>
    <t>Listinná - přihlašovací lístky, sešity, elektornicky - program Keo</t>
  </si>
  <si>
    <t>Listinná - desky, elektornicky - Keo</t>
  </si>
  <si>
    <t>Listinná, elektronická - word</t>
  </si>
  <si>
    <t>Listinná - kniha, elektronická - Keo</t>
  </si>
  <si>
    <t>Listinná, elektronicky</t>
  </si>
  <si>
    <t>Listinná, elektronicky - tabulka</t>
  </si>
  <si>
    <t>Listinná - šanon, elektornicky - dokumenty</t>
  </si>
  <si>
    <t>Listinná, elektronická - excel</t>
  </si>
  <si>
    <t>elektronicky - program Elisa</t>
  </si>
  <si>
    <t>listinná - šanon</t>
  </si>
  <si>
    <t>Listinná, elektronicky - dokumenty</t>
  </si>
  <si>
    <t>elektronicky, listinná</t>
  </si>
  <si>
    <t>elektronicky</t>
  </si>
  <si>
    <t>listinná, elektrocniky?</t>
  </si>
  <si>
    <t>listinná - sešit</t>
  </si>
  <si>
    <t>listinná, elektronicky</t>
  </si>
  <si>
    <t>Listinná, elektornicky - program Keo</t>
  </si>
  <si>
    <t>Voliči v obci, voliči na hlasovací průkaz, volební komise, kandidáti</t>
  </si>
  <si>
    <t>Poplatníci a plátci</t>
  </si>
  <si>
    <t>Smluvní subjekt, zástupci subjekty</t>
  </si>
  <si>
    <t>Nájemc hřbitovních míst, vlastnici hrobového zařízení</t>
  </si>
  <si>
    <t>Subjekt žádosti třetí strany</t>
  </si>
  <si>
    <t>Nájemíci a ososby žijící ve splečné domácnosti</t>
  </si>
  <si>
    <t>subjekt vykovávající VPP</t>
  </si>
  <si>
    <t>opatrovanec</t>
  </si>
  <si>
    <t>Pečovatelská služba</t>
  </si>
  <si>
    <t>Huňková - pečovatelka</t>
  </si>
  <si>
    <t>listinně - šanon, elektronicky - program Pečovatelská služba</t>
  </si>
  <si>
    <t>klient</t>
  </si>
  <si>
    <t>jmenné, datum narození, adresné, podpisy, pracovní zařazení</t>
  </si>
  <si>
    <t>jmenné, adresnné, rodné číslo, datum narození, místo narození, stav, způsobilost</t>
  </si>
  <si>
    <t>Jmenné, datum narození, podpisy rodičů, fotografie, bydliště</t>
  </si>
  <si>
    <t>Jmenné, rok narození</t>
  </si>
  <si>
    <t>Jmenné, adresnné</t>
  </si>
  <si>
    <t>Jmenné, adresnné, kontaktní, datum narození, podpisy, dalé dle druhu smlouvy</t>
  </si>
  <si>
    <t>Jmenné, adresné, datum narození, číslo hrobu, podpisy, kontaktní</t>
  </si>
  <si>
    <t>jmenné, adresné, datum narození, druh přestupku</t>
  </si>
  <si>
    <t>Jmenné, adresné, LV, číslo parcely, kontaktní</t>
  </si>
  <si>
    <t>Jmené, adresnné, kontakty, datum narození, podpis</t>
  </si>
  <si>
    <t>Jménné, adresné,rodné číslo, číslo dokladu, podpis, dále dle druhu žádosti</t>
  </si>
  <si>
    <t>Jmenné, adresnné, datum narození, dále dle druhu žádosti</t>
  </si>
  <si>
    <t>Jména, adresy, dále druhu dokumentu</t>
  </si>
  <si>
    <t>Jména, adresy, datum narození, ročník</t>
  </si>
  <si>
    <t>Jmenné, adresa, č. popisné, č. evidenční, č. parcely, kontaktní</t>
  </si>
  <si>
    <t>Jmenné, adresné, kontakty, datum narození, podpis, pracovní zařazení</t>
  </si>
  <si>
    <t>Jmenné, adresnné, kontakt, životopis, potvrzení praxe, platový výměr, jmenovací listinna, podpis, vzdělání, rejstřík trestů, zdravotní způsobilost</t>
  </si>
  <si>
    <t>Jmenné, věk, datum narození, adresné</t>
  </si>
  <si>
    <t>Jmenné, adresné, kontaktní, datum narození, podpisy</t>
  </si>
  <si>
    <t>Jmenné, adresné, kontaktní, dále dle druhu dokumentu</t>
  </si>
  <si>
    <t>Jmenné, adresnné, kontaktní, datum narození, podpisy, druh trestu</t>
  </si>
  <si>
    <t>jmenné, adresné, datum narození, rč, zdravotní stav, kontaktní, podpis, majetkové poměry</t>
  </si>
  <si>
    <t>jmenné, adresné, datum naození, zdravotní stav, kontaktní, podpis</t>
  </si>
  <si>
    <t>starosta, úředník, administrativní pracovník</t>
  </si>
  <si>
    <t>starosta, úředník, administrativní pracovník, pečovatelka</t>
  </si>
  <si>
    <t>starosta, úředník, administrativní pracovník, vleitel</t>
  </si>
  <si>
    <t>starosta, úředník, administrativní pracovník, knihovnice</t>
  </si>
  <si>
    <t>Určení zaměstnanci, školící firma, inspektorát BOZP, pojišťovna</t>
  </si>
  <si>
    <t>Určení zaměstnanci, na vyžádání volně přístupná</t>
  </si>
  <si>
    <t>Určení zaměstnanci, katastr nemovitostí, profil zadavatele</t>
  </si>
  <si>
    <t>Určení zaměstnanci, pořizovatel územního plánu</t>
  </si>
  <si>
    <t>Určení zaměstnanci, přestupkový orgán Mšeno</t>
  </si>
  <si>
    <t>Určení zaměstnanci, externí účetní</t>
  </si>
  <si>
    <t>Určení zaměstnanci, probační a mediační služba, úřad práce</t>
  </si>
  <si>
    <t>Určení zaměstnanci, opatrovnický soud</t>
  </si>
  <si>
    <t>listinná - zamčená budova, bezpečnostní zařízení, zamčený úřad, třetí ososby nemají přístup do prostor bez dozoru, elektronicky - PC pod heslem, program pod heslem</t>
  </si>
  <si>
    <t>nelze určit</t>
  </si>
  <si>
    <t>150/ROK</t>
  </si>
  <si>
    <t>30/ROK</t>
  </si>
  <si>
    <t>30/rok</t>
  </si>
  <si>
    <t>180/rok</t>
  </si>
  <si>
    <t>5/rok</t>
  </si>
  <si>
    <t>1/rok</t>
  </si>
  <si>
    <t>VPP 5, probační služba 1</t>
  </si>
  <si>
    <t>VPP 30, Probační lsužba 6</t>
  </si>
  <si>
    <t>Mzdová a personální agenda</t>
  </si>
  <si>
    <t>4.4.2018</t>
  </si>
  <si>
    <t>Určení zaměsntnaci, ČSSZ, ÚP, zdravotní pojiš´tovny, finanční úřad, externí zpracovatel, inspektorát BOZP, školitelé BOZP, školitelé vzdělávacích institucí</t>
  </si>
  <si>
    <t>listinná - zamčená budova, bezpečnostní zařízení, zamčený úřad, třetí ososby nemají přístup do prostor bez dozoru</t>
  </si>
  <si>
    <t>elektronicky - PC pod heslem</t>
  </si>
  <si>
    <t>zák.č. 262/2006. Sb., Zákoník práce</t>
  </si>
  <si>
    <t>kniha úrazů §105 zák. č. 262/2006 Sb., Zákoník práce</t>
  </si>
  <si>
    <t>zák. č. 563/1991 Sb.
Zákon o účetnictví</t>
  </si>
  <si>
    <t>§3 zák. č. 133/200 Sb., O evidenci obyvatel</t>
  </si>
  <si>
    <t>§10abc zák. č. 133/200 Sb., O evidenci obyvatel</t>
  </si>
  <si>
    <t>§36a zákona č. 128/2000 Sb.</t>
  </si>
  <si>
    <t>zák. č. 275/2012 Sb., o volbě prezidenta republiky, zák. č. 491/2001 Sb., o volbách do zastupitelstev obcí,  zák. č. 130/2000 Sb., o volbách do zastupitelstev krajů,  zák. č. 247/1995 Sb., o volbách do Parlamentu České republiky</t>
  </si>
  <si>
    <t>§18a,b,c,d zák. č. 21/2006 Sb., o ověřování</t>
  </si>
  <si>
    <t>zák. č. 132/2006 Sb., Zákon o kronikách obcí</t>
  </si>
  <si>
    <t>§16 zák. č. 565/1990 Sb., Zákon České národní rady o místních poplatcích</t>
  </si>
  <si>
    <t>zák. č. 499/2004 Sb., Zákon o archivnictví a spisové službě a o změně některých zákonů</t>
  </si>
  <si>
    <t>§6 zákona č. 183/2006 Sb., stavební zákon</t>
  </si>
  <si>
    <t>§31a zák. č. 128/2000 Sb.
Zákon o obcích (obecní zřízení)</t>
  </si>
  <si>
    <t>§53 a §58a zákolna č. 200/1990 Sb., o přestupcích</t>
  </si>
  <si>
    <t>§14 zák. č. 106/1999 Sb.
Zákon o svobodném přístupu k informacím</t>
  </si>
  <si>
    <t>§9b zákona č. 365/2000 Sb., o informačních systémech veřejné správy</t>
  </si>
  <si>
    <t>§7 zákona č. 141/1961 Sb., trestní řád, §1 nařízení vlády č. 364/1999 Sb.</t>
  </si>
  <si>
    <t>§26 zák. č. 500/2004 Sb.,
Zákon správní řád</t>
  </si>
  <si>
    <t>§93 zák. č. 128/2000 Sb.,
Zákon o obcích (obecní zřízení)</t>
  </si>
  <si>
    <t>§4 zák. č. 257/2001 Sb.,
Zákon o knihovnách a podmínkách provozování veřejných knihovnických a informačních služeb (knihovní zákon)</t>
  </si>
  <si>
    <t>zákon č. 128/2000 Sb., o obcch</t>
  </si>
  <si>
    <t>§18 zákona č. 500/2004 Sb., Správní řád</t>
  </si>
  <si>
    <t>§29 a §68 zák. č. 133/1985 Sb.,
Zákon České národní rady o požární ochraně</t>
  </si>
  <si>
    <t>§8 zák. č. 561/2004 Sb.,
Zákon o předškolním, základním, středním, vyšším odborném a jiném vzdělávání (školský zákon)</t>
  </si>
  <si>
    <t>§4 a §5 zák. č. 133/2000 Sb., o evidenci obyvatel a rodných číslech a o změně některých zákonů a §36a zákona č. 128/2000 Sb.</t>
  </si>
  <si>
    <t>§39 zák. č. 128/2000 Sb.
Zákon o obcích (obecní zřízení)</t>
  </si>
  <si>
    <t>§38 zák. č. 128/2000 Sb.
Zákon o obcích (obecní zřízení), zák. č. 563/1991 Sb.
Zákon o účetnictví</t>
  </si>
  <si>
    <t>zák. č. 257/2000 Sb.
Zákon o Probační a mediační službě a o změně zákona č. 2/1969 Sb., o zřízení ministerstev a jiných ústředních orgánů státní správy České republiky, ve znění pozdějších předpisů, zákona č. 65/1965 Sb., zákoník práce, ve znění pozdějších předpisů, a zákona č. 359/1999 Sb., o sociálně-právní ochraně dětí (zákon o Probační a mediační službě)</t>
  </si>
  <si>
    <t>§25 zák. č. 256/2001 Sb., Zákon o pohřebnictví a o změně některých zákonů</t>
  </si>
  <si>
    <t>zák. č. 183/2006 Sb., o územním plánování a stavebním řádu</t>
  </si>
  <si>
    <t>§1 vyhlášky č. 385/2006 Sb., Vyhláška o zdravotnické dokumentaci</t>
  </si>
  <si>
    <t>Jmenné, adresnné, datum narození</t>
  </si>
  <si>
    <t>zákon č. 133/2000 Sb., o evidenci obyvatel</t>
  </si>
  <si>
    <t>zákon č. 256/2013 Sb. o katastru nemovitostí</t>
  </si>
  <si>
    <t>zákon č. 365/2000 Sb., o informačních systémech veřejné správy</t>
  </si>
  <si>
    <t>Zákon č. 89/2012 Sb., občanský zákoník
Zákon č. 99/1963 Sb., občanský soudní řád
Zákon č. 292/2013 Sb., o zvláštních řízeních soudních
Zákon č. 372/2011 Sb., o zdravotních službách</t>
  </si>
  <si>
    <t xml:space="preserve">Zákon č. 108/2006 Sb., o pečovatelské službě, vyhláška č. 505/2006 </t>
  </si>
  <si>
    <t xml:space="preserve">Vyplácení cestovních náhrad, evidence cestovních dokladů     podoba  </t>
  </si>
  <si>
    <t xml:space="preserve">Pamětní kniha, kniha vítání občánků      </t>
  </si>
  <si>
    <t xml:space="preserve">Volební agenda      </t>
  </si>
  <si>
    <t xml:space="preserve">Vidimace a legalizace      </t>
  </si>
  <si>
    <t xml:space="preserve">Kronika      </t>
  </si>
  <si>
    <t xml:space="preserve">Podněty k územnímu plánu      </t>
  </si>
  <si>
    <t xml:space="preserve">Přidělení čísla popisného      </t>
  </si>
  <si>
    <t xml:space="preserve">Czech Point      </t>
  </si>
  <si>
    <t xml:space="preserve">Sběrný dvůr      </t>
  </si>
  <si>
    <t xml:space="preserve">JSDH   listině  </t>
  </si>
  <si>
    <t xml:space="preserve">Přestupky    ,     </t>
  </si>
  <si>
    <t xml:space="preserve">Správní řízení - žádosti a rozhodnutí    ,     </t>
  </si>
  <si>
    <t xml:space="preserve">Žádosti podle 106/1999 Sb., a odpovědi    ,     </t>
  </si>
  <si>
    <t xml:space="preserve">Zápisy a usnesení ze zastupitelstva, rady a výborů   listinně i     </t>
  </si>
  <si>
    <t>Jméno a příjmení, datum narození, místo narození, číslo dokladu, listina co se ověřuje, podpis</t>
  </si>
  <si>
    <t>Poplatky</t>
  </si>
  <si>
    <t>Jmenné, adresné, kontaktní, podpis</t>
  </si>
  <si>
    <t>Úřední deska</t>
  </si>
  <si>
    <t>Informace poskytované jiným na vlastní obyvatele</t>
  </si>
  <si>
    <t>BOZP</t>
  </si>
  <si>
    <t>50 let - osobní spisy, 10 let - nemocenské , sociální a zdravotní pojištění, kvalifikace a vzdělávání, 5 let - DPP, DPČ, mzdové lístky, výplatní listiny, evidence pracovní doby</t>
  </si>
  <si>
    <t xml:space="preserve">5let </t>
  </si>
  <si>
    <t>Bytové hospodářství   nájemní smlouvy, pohledávková kniha</t>
  </si>
  <si>
    <t>Knihovna: Seznam čtenářů</t>
  </si>
  <si>
    <t>Rušení trvalého pobytu</t>
  </si>
  <si>
    <t>Není třeba vyplnit buňku.</t>
  </si>
  <si>
    <t/>
  </si>
  <si>
    <t>zákonný</t>
  </si>
  <si>
    <t>smluvní</t>
  </si>
  <si>
    <t>Přestupky</t>
  </si>
  <si>
    <t>Správní řízení - žádosti a rozhodnutí</t>
  </si>
  <si>
    <t xml:space="preserve">Žádosti podle 106/1999 Sb., a odpovědi </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</si>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</sst>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fonts count="69">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b/>
      <sz val="12"/>
      <color theme="1"/>
      <name val="Calibri"/>
      <family val="2"/>
      <charset val="238"/>
      <scheme val="minor"/>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
      <sz val="11"/>
      <color rgb="FF000000"/>
      <name val="Tahoma"/>
      <family val="2"/>
      <charset val="238"/>
    </font>
    <font>
      <sz val="10"/>
      <color rgb="FF000000"/>
      <name val="Tahoma"/>
      <family val="2"/>
      <charset val="238"/>
    </font>
    <font>
      <b/>
      <sz val="10"/>
      <color rgb="FF000000"/>
      <name val="Tahoma"/>
      <family val="2"/>
      <charset val="238"/>
    </font>
    <font>
      <sz val="11"/>
      <color rgb="FF000000"/>
      <name val="Calibri"/>
      <family val="2"/>
      <charset val="238"/>
    </font>
    <font>
      <sz val="12"/>
      <color rgb="FF454545"/>
      <name val="Helvetica Neue"/>
      <family val="2"/>
    </font>
    <font>
      <b/>
      <u/>
      <sz val="9"/>
      <color rgb="FF000000"/>
      <name val="Tahoma"/>
      <family val="2"/>
      <charset val="238"/>
    </font>
    <font>
      <b/>
      <sz val="12"/>
      <color theme="9" tint="-0.249977111117893"/>
      <name val="Calibri"/>
      <family val="2"/>
      <charset val="238"/>
      <scheme val="minor"/>
    </font>
  </fonts>
  <fills count="17">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
      <patternFill patternType="solid">
        <fgColor rgb="FFFFFF00"/>
        <bgColor indexed="64"/>
      </patternFill>
    </fill>
    <fill>
      <patternFill patternType="solid">
        <fgColor theme="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5" fillId="0" borderId="0" applyNumberFormat="0" applyFill="0" applyBorder="0" applyAlignment="0" applyProtection="0"/>
  </cellStyleXfs>
  <cellXfs count="130">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18"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2"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4" fillId="0" borderId="17" xfId="0" applyFont="1" applyFill="1" applyBorder="1" applyAlignment="1">
      <alignment horizontal="left" vertical="top" wrapText="1"/>
    </xf>
    <xf numFmtId="0" fontId="28" fillId="0" borderId="0" xfId="0" applyFont="1" applyAlignment="1">
      <alignment vertical="top" wrapText="1"/>
    </xf>
    <xf numFmtId="0" fontId="27"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34" fillId="12" borderId="0" xfId="0" applyFont="1" applyFill="1" applyAlignment="1">
      <alignment vertical="top" wrapText="1"/>
    </xf>
    <xf numFmtId="0" fontId="27" fillId="12" borderId="0" xfId="0" applyFont="1" applyFill="1" applyAlignment="1">
      <alignment vertical="top" wrapText="1"/>
    </xf>
    <xf numFmtId="0" fontId="36" fillId="0" borderId="0" xfId="1" applyFont="1" applyAlignment="1">
      <alignment vertical="top" wrapText="1"/>
    </xf>
    <xf numFmtId="0" fontId="37" fillId="0" borderId="0" xfId="0" applyFont="1" applyAlignment="1">
      <alignment vertical="top" wrapText="1"/>
    </xf>
    <xf numFmtId="0" fontId="38" fillId="0" borderId="0" xfId="0" applyFont="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14" borderId="0" xfId="0" applyFont="1" applyFill="1" applyAlignment="1">
      <alignment horizontal="center" vertical="top" wrapText="1"/>
    </xf>
    <xf numFmtId="0" fontId="45" fillId="14" borderId="0" xfId="0" applyFont="1" applyFill="1" applyAlignment="1">
      <alignment horizontal="center" vertical="top" wrapText="1"/>
    </xf>
    <xf numFmtId="0" fontId="0" fillId="0" borderId="0" xfId="0" applyFont="1" applyAlignment="1">
      <alignment horizontal="center" vertical="top" wrapText="1"/>
    </xf>
    <xf numFmtId="0" fontId="46" fillId="14" borderId="0" xfId="0" applyFont="1" applyFill="1" applyAlignment="1">
      <alignment horizontal="center" vertical="top" wrapText="1"/>
    </xf>
    <xf numFmtId="0" fontId="48" fillId="14" borderId="0" xfId="0" applyFont="1" applyFill="1" applyAlignment="1">
      <alignment horizontal="center" vertical="top" wrapText="1"/>
    </xf>
    <xf numFmtId="0" fontId="55"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52"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61" fillId="8" borderId="1" xfId="0" applyFont="1" applyFill="1" applyBorder="1" applyAlignment="1" applyProtection="1">
      <alignment horizontal="left" vertical="center" wrapText="1"/>
      <protection locked="0"/>
    </xf>
    <xf numFmtId="0" fontId="0" fillId="15" borderId="7" xfId="0" applyFill="1" applyBorder="1" applyAlignment="1" applyProtection="1">
      <alignment wrapText="1"/>
      <protection locked="0"/>
    </xf>
    <xf numFmtId="0" fontId="0" fillId="15" borderId="20" xfId="0" applyFill="1" applyBorder="1" applyAlignment="1" applyProtection="1">
      <alignment wrapText="1"/>
      <protection locked="0"/>
    </xf>
    <xf numFmtId="0" fontId="0" fillId="15" borderId="7" xfId="0" applyFill="1" applyBorder="1" applyAlignment="1" applyProtection="1">
      <alignment horizontal="center" vertical="center" wrapText="1"/>
      <protection locked="0"/>
    </xf>
    <xf numFmtId="0" fontId="0" fillId="0" borderId="7" xfId="0" applyFill="1" applyBorder="1" applyAlignment="1" applyProtection="1">
      <alignment wrapText="1"/>
      <protection locked="0"/>
    </xf>
    <xf numFmtId="0" fontId="0" fillId="0" borderId="20" xfId="0" applyFill="1" applyBorder="1" applyAlignment="1" applyProtection="1">
      <alignment wrapText="1"/>
      <protection locked="0"/>
    </xf>
    <xf numFmtId="0" fontId="66" fillId="0" borderId="0" xfId="0" applyFont="1" applyFill="1"/>
    <xf numFmtId="0" fontId="2" fillId="0" borderId="1" xfId="0" applyFont="1" applyFill="1" applyBorder="1" applyAlignment="1" applyProtection="1">
      <alignment horizontal="left" vertical="center" wrapText="1"/>
      <protection locked="0"/>
    </xf>
    <xf numFmtId="0" fontId="0" fillId="0" borderId="11" xfId="0" applyFill="1" applyBorder="1" applyAlignment="1" applyProtection="1">
      <alignment wrapText="1"/>
      <protection locked="0"/>
    </xf>
    <xf numFmtId="14" fontId="0" fillId="0" borderId="3" xfId="0" applyNumberFormat="1" applyFill="1" applyBorder="1" applyAlignment="1" applyProtection="1">
      <alignment wrapText="1"/>
      <protection locked="0"/>
    </xf>
    <xf numFmtId="0" fontId="2" fillId="0" borderId="19" xfId="0" applyFont="1" applyFill="1" applyBorder="1" applyAlignment="1" applyProtection="1">
      <alignment horizontal="left" vertical="center" wrapText="1"/>
      <protection locked="0"/>
    </xf>
    <xf numFmtId="0" fontId="0" fillId="0" borderId="7"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protection locked="0"/>
    </xf>
    <xf numFmtId="0" fontId="0" fillId="0" borderId="20" xfId="0" applyFill="1" applyBorder="1" applyAlignment="1" applyProtection="1">
      <alignment horizontal="center" vertical="center" wrapText="1"/>
      <protection locked="0"/>
    </xf>
    <xf numFmtId="0" fontId="0" fillId="0" borderId="20" xfId="0" applyFill="1" applyBorder="1" applyProtection="1">
      <protection locked="0"/>
    </xf>
    <xf numFmtId="0" fontId="0" fillId="0" borderId="21" xfId="0"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6" xfId="0" applyFill="1" applyBorder="1" applyAlignment="1" applyProtection="1">
      <alignment wrapText="1"/>
      <protection locked="0"/>
    </xf>
    <xf numFmtId="0" fontId="0" fillId="0" borderId="8" xfId="0" applyFill="1" applyBorder="1" applyAlignment="1" applyProtection="1">
      <alignment wrapText="1"/>
      <protection locked="0"/>
    </xf>
    <xf numFmtId="0" fontId="0" fillId="16" borderId="20" xfId="0" applyFill="1" applyBorder="1" applyAlignment="1" applyProtection="1">
      <alignment wrapText="1"/>
      <protection locked="0"/>
    </xf>
    <xf numFmtId="0" fontId="6" fillId="15" borderId="7" xfId="0" applyFont="1" applyFill="1" applyBorder="1" applyAlignment="1" applyProtection="1">
      <alignment wrapText="1"/>
      <protection locked="0"/>
    </xf>
    <xf numFmtId="0" fontId="13" fillId="6" borderId="27" xfId="0" applyFont="1" applyFill="1" applyBorder="1" applyAlignment="1" applyProtection="1">
      <alignment wrapText="1"/>
    </xf>
    <xf numFmtId="0" fontId="68" fillId="6" borderId="27" xfId="0" applyFont="1" applyFill="1" applyBorder="1" applyAlignment="1" applyProtection="1">
      <alignment horizontal="center" vertical="center" wrapText="1"/>
    </xf>
    <xf numFmtId="0" fontId="2" fillId="0" borderId="22" xfId="0" applyFont="1" applyFill="1" applyBorder="1" applyAlignment="1" applyProtection="1">
      <alignment horizontal="left" vertical="center" wrapText="1"/>
      <protection locked="0"/>
    </xf>
    <xf numFmtId="0" fontId="61" fillId="0" borderId="1" xfId="0" applyFont="1" applyFill="1" applyBorder="1" applyAlignment="1" applyProtection="1">
      <alignment horizontal="left" vertical="center" wrapText="1"/>
      <protection locked="0"/>
    </xf>
    <xf numFmtId="0" fontId="0" fillId="0" borderId="0" xfId="0" applyFill="1"/>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5" fillId="0" borderId="0" xfId="0" applyFont="1" applyBorder="1" applyAlignment="1" applyProtection="1">
      <alignment horizontal="center" wrapText="1"/>
      <protection locked="0"/>
    </xf>
    <xf numFmtId="0" fontId="17" fillId="8" borderId="10" xfId="0"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59" fillId="11" borderId="2" xfId="0" applyFont="1" applyFill="1" applyBorder="1" applyAlignment="1" applyProtection="1">
      <alignment horizontal="center" vertical="center" wrapText="1"/>
      <protection locked="0"/>
    </xf>
    <xf numFmtId="0" fontId="60"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25">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11</xdr:col>
      <xdr:colOff>647140</xdr:colOff>
      <xdr:row>0</xdr:row>
      <xdr:rowOff>411256</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11</xdr:col>
      <xdr:colOff>647140</xdr:colOff>
      <xdr:row>0</xdr:row>
      <xdr:rowOff>411256</xdr:rowOff>
    </xdr:to>
    <xdr:sp macro="" textlink="">
      <xdr:nvSpPr>
        <xdr:cNvPr id="3" name="TextovéPole 2">
          <a:extLst>
            <a:ext uri="{FF2B5EF4-FFF2-40B4-BE49-F238E27FC236}">
              <a16:creationId xmlns:a16="http://schemas.microsoft.com/office/drawing/2014/main" xmlns="" id="{1A45EF8A-BAFF-4CBD-BF30-73BB8563E029}"/>
            </a:ext>
          </a:extLst>
        </xdr:cNvPr>
        <xdr:cNvSpPr txBox="1"/>
      </xdr:nvSpPr>
      <xdr:spPr>
        <a:xfrm>
          <a:off x="8265795" y="86285"/>
          <a:ext cx="501530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sheetPr>
    <tabColor rgb="FFFF6600"/>
  </sheetPr>
  <dimension ref="A1:BA293"/>
  <sheetViews>
    <sheetView tabSelected="1" zoomScale="69" zoomScaleNormal="70" workbookViewId="0">
      <pane xSplit="7" ySplit="2" topLeftCell="I3" activePane="bottomRight" state="frozen"/>
      <selection pane="topRight" activeCell="G1" sqref="G1"/>
      <selection pane="bottomLeft" activeCell="A3" sqref="A3"/>
      <selection pane="bottomRight" activeCell="B5" sqref="B5"/>
    </sheetView>
  </sheetViews>
  <sheetFormatPr defaultColWidth="9.140625" defaultRowHeight="15"/>
  <cols>
    <col min="1" max="1" width="4.42578125" style="1" customWidth="1"/>
    <col min="2" max="2" width="10" style="1" customWidth="1"/>
    <col min="3" max="3" width="25.42578125" style="1" customWidth="1"/>
    <col min="4" max="4" width="18.140625" style="44" customWidth="1"/>
    <col min="5" max="5" width="3.42578125" style="1" customWidth="1"/>
    <col min="6" max="6" width="3.7109375" style="1" customWidth="1"/>
    <col min="7" max="7" width="20.28515625" style="1" customWidth="1"/>
    <col min="8" max="8" width="16.42578125" style="79" customWidth="1"/>
    <col min="9" max="32" width="16.42578125" style="1" customWidth="1"/>
    <col min="33" max="33" width="16.42578125" style="112" customWidth="1"/>
    <col min="34" max="51" width="16.42578125" style="1" customWidth="1"/>
    <col min="52" max="16384" width="9.140625" style="1"/>
  </cols>
  <sheetData>
    <row r="1" spans="1:51" ht="145.5" customHeight="1">
      <c r="A1" s="2"/>
      <c r="B1" s="3" t="s">
        <v>57</v>
      </c>
      <c r="C1" s="4" t="s">
        <v>115</v>
      </c>
      <c r="D1" s="41" t="s">
        <v>196</v>
      </c>
      <c r="E1" s="5" t="s">
        <v>53</v>
      </c>
      <c r="F1" s="5" t="s">
        <v>145</v>
      </c>
      <c r="G1" s="72" t="s">
        <v>54</v>
      </c>
      <c r="H1" s="86" t="s">
        <v>1548</v>
      </c>
      <c r="I1" s="30" t="s">
        <v>1609</v>
      </c>
      <c r="J1" s="30" t="s">
        <v>1590</v>
      </c>
      <c r="K1" s="30" t="s">
        <v>1444</v>
      </c>
      <c r="L1" s="30" t="s">
        <v>1614</v>
      </c>
      <c r="M1" s="30" t="s">
        <v>1591</v>
      </c>
      <c r="N1" s="30" t="s">
        <v>1592</v>
      </c>
      <c r="O1" s="30" t="s">
        <v>1593</v>
      </c>
      <c r="P1" s="30" t="s">
        <v>1594</v>
      </c>
      <c r="Q1" s="30" t="s">
        <v>1605</v>
      </c>
      <c r="R1" s="96" t="s">
        <v>1445</v>
      </c>
      <c r="S1" s="30" t="s">
        <v>1446</v>
      </c>
      <c r="T1" s="30" t="s">
        <v>1595</v>
      </c>
      <c r="U1" s="30" t="s">
        <v>1447</v>
      </c>
      <c r="V1" s="30" t="s">
        <v>1600</v>
      </c>
      <c r="W1" s="30" t="s">
        <v>1448</v>
      </c>
      <c r="X1" s="30" t="s">
        <v>1596</v>
      </c>
      <c r="Y1" s="30" t="s">
        <v>1601</v>
      </c>
      <c r="Z1" s="30" t="s">
        <v>1602</v>
      </c>
      <c r="AA1" s="30" t="s">
        <v>1597</v>
      </c>
      <c r="AB1" s="96" t="s">
        <v>1608</v>
      </c>
      <c r="AC1" s="30" t="s">
        <v>1607</v>
      </c>
      <c r="AD1" s="30" t="s">
        <v>1603</v>
      </c>
      <c r="AE1" s="30" t="s">
        <v>1613</v>
      </c>
      <c r="AF1" s="30" t="s">
        <v>1449</v>
      </c>
      <c r="AG1" s="103" t="s">
        <v>1598</v>
      </c>
      <c r="AH1" s="30" t="s">
        <v>1599</v>
      </c>
      <c r="AI1" s="30" t="s">
        <v>1450</v>
      </c>
      <c r="AJ1" s="30" t="s">
        <v>1451</v>
      </c>
      <c r="AK1" s="30" t="s">
        <v>1612</v>
      </c>
      <c r="AL1" s="30" t="s">
        <v>1452</v>
      </c>
      <c r="AM1" s="30" t="s">
        <v>1421</v>
      </c>
      <c r="AN1" s="30" t="s">
        <v>1443</v>
      </c>
      <c r="AO1" s="30" t="s">
        <v>1499</v>
      </c>
      <c r="AP1" s="30" t="s">
        <v>103</v>
      </c>
      <c r="AQ1" s="30" t="s">
        <v>103</v>
      </c>
      <c r="AR1" s="30" t="s">
        <v>103</v>
      </c>
      <c r="AS1" s="30" t="s">
        <v>103</v>
      </c>
      <c r="AT1" s="30" t="s">
        <v>103</v>
      </c>
      <c r="AU1" s="30" t="s">
        <v>103</v>
      </c>
      <c r="AV1" s="30" t="s">
        <v>103</v>
      </c>
      <c r="AW1" s="30" t="s">
        <v>103</v>
      </c>
      <c r="AX1" s="30" t="s">
        <v>103</v>
      </c>
      <c r="AY1" s="30" t="s">
        <v>103</v>
      </c>
    </row>
    <row r="2" spans="1:51" ht="15" customHeight="1">
      <c r="A2" s="128" t="s">
        <v>1365</v>
      </c>
      <c r="B2" s="129"/>
      <c r="C2" s="129"/>
      <c r="D2" s="126" t="s">
        <v>144</v>
      </c>
      <c r="E2" s="126"/>
      <c r="F2" s="126"/>
      <c r="G2" s="127"/>
      <c r="H2" s="30">
        <f t="shared" ref="H2:AH2" si="0">COUNTBLANK(H5:H68)</f>
        <v>0</v>
      </c>
      <c r="I2" s="30">
        <f t="shared" si="0"/>
        <v>0</v>
      </c>
      <c r="J2" s="30">
        <f t="shared" si="0"/>
        <v>0</v>
      </c>
      <c r="K2" s="30">
        <f t="shared" si="0"/>
        <v>0</v>
      </c>
      <c r="L2" s="30">
        <f t="shared" si="0"/>
        <v>0</v>
      </c>
      <c r="M2" s="30">
        <f t="shared" si="0"/>
        <v>0</v>
      </c>
      <c r="N2" s="30">
        <f t="shared" si="0"/>
        <v>0</v>
      </c>
      <c r="O2" s="30">
        <f t="shared" si="0"/>
        <v>0</v>
      </c>
      <c r="P2" s="30">
        <f t="shared" si="0"/>
        <v>0</v>
      </c>
      <c r="Q2" s="30">
        <f t="shared" si="0"/>
        <v>0</v>
      </c>
      <c r="R2" s="30">
        <f t="shared" si="0"/>
        <v>0</v>
      </c>
      <c r="S2" s="30">
        <f t="shared" ref="S2" si="1">COUNTBLANK(S5:S68)</f>
        <v>0</v>
      </c>
      <c r="T2" s="30">
        <f t="shared" si="0"/>
        <v>0</v>
      </c>
      <c r="U2" s="30">
        <f t="shared" si="0"/>
        <v>0</v>
      </c>
      <c r="V2" s="30">
        <f t="shared" ref="V2" si="2">COUNTBLANK(V5:V68)</f>
        <v>1</v>
      </c>
      <c r="W2" s="30">
        <f t="shared" si="0"/>
        <v>0</v>
      </c>
      <c r="X2" s="30">
        <f t="shared" si="0"/>
        <v>0</v>
      </c>
      <c r="Y2" s="30">
        <f t="shared" si="0"/>
        <v>0</v>
      </c>
      <c r="Z2" s="30">
        <f t="shared" si="0"/>
        <v>0</v>
      </c>
      <c r="AA2" s="30">
        <f t="shared" si="0"/>
        <v>0</v>
      </c>
      <c r="AB2" s="30">
        <f t="shared" si="0"/>
        <v>0</v>
      </c>
      <c r="AC2" s="30">
        <f t="shared" si="0"/>
        <v>0</v>
      </c>
      <c r="AD2" s="30">
        <f t="shared" si="0"/>
        <v>0</v>
      </c>
      <c r="AE2" s="30">
        <f t="shared" si="0"/>
        <v>0</v>
      </c>
      <c r="AF2" s="30">
        <f t="shared" si="0"/>
        <v>0</v>
      </c>
      <c r="AG2" s="103">
        <f t="shared" ref="AG2" si="3">COUNTBLANK(AG5:AG68)</f>
        <v>13</v>
      </c>
      <c r="AH2" s="30">
        <f t="shared" si="0"/>
        <v>0</v>
      </c>
      <c r="AI2" s="30">
        <f t="shared" ref="AI2:AY2" si="4">COUNTBLANK(AI5:AI68)</f>
        <v>0</v>
      </c>
      <c r="AJ2" s="30">
        <f t="shared" si="4"/>
        <v>0</v>
      </c>
      <c r="AK2" s="30">
        <f t="shared" si="4"/>
        <v>0</v>
      </c>
      <c r="AL2" s="30"/>
      <c r="AM2" s="30">
        <f t="shared" si="4"/>
        <v>1</v>
      </c>
      <c r="AN2" s="30">
        <f t="shared" si="4"/>
        <v>2</v>
      </c>
      <c r="AO2" s="30">
        <f t="shared" si="4"/>
        <v>4</v>
      </c>
      <c r="AP2" s="30">
        <f t="shared" si="4"/>
        <v>41</v>
      </c>
      <c r="AQ2" s="30">
        <f t="shared" si="4"/>
        <v>41</v>
      </c>
      <c r="AR2" s="30">
        <f t="shared" si="4"/>
        <v>41</v>
      </c>
      <c r="AS2" s="30">
        <f t="shared" si="4"/>
        <v>41</v>
      </c>
      <c r="AT2" s="30">
        <f t="shared" si="4"/>
        <v>41</v>
      </c>
      <c r="AU2" s="30">
        <f t="shared" si="4"/>
        <v>41</v>
      </c>
      <c r="AV2" s="30">
        <f t="shared" si="4"/>
        <v>41</v>
      </c>
      <c r="AW2" s="30">
        <f t="shared" si="4"/>
        <v>41</v>
      </c>
      <c r="AX2" s="30">
        <f t="shared" si="4"/>
        <v>41</v>
      </c>
      <c r="AY2" s="30">
        <f t="shared" si="4"/>
        <v>41</v>
      </c>
    </row>
    <row r="3" spans="1:51" ht="30">
      <c r="A3" s="2"/>
      <c r="B3" s="3"/>
      <c r="C3" s="4" t="s">
        <v>101</v>
      </c>
      <c r="E3" s="5"/>
      <c r="F3" s="5"/>
      <c r="G3" s="83" t="s">
        <v>95</v>
      </c>
      <c r="H3" s="85" t="s">
        <v>1453</v>
      </c>
      <c r="I3" s="85" t="s">
        <v>1453</v>
      </c>
      <c r="J3" s="85" t="s">
        <v>1453</v>
      </c>
      <c r="K3" s="85" t="s">
        <v>1453</v>
      </c>
      <c r="L3" s="85" t="s">
        <v>1453</v>
      </c>
      <c r="M3" s="85" t="s">
        <v>1453</v>
      </c>
      <c r="N3" s="85" t="s">
        <v>1453</v>
      </c>
      <c r="O3" s="85" t="s">
        <v>1453</v>
      </c>
      <c r="P3" s="85" t="s">
        <v>1453</v>
      </c>
      <c r="Q3" s="85" t="s">
        <v>1453</v>
      </c>
      <c r="R3" s="85" t="s">
        <v>1453</v>
      </c>
      <c r="S3" s="85" t="s">
        <v>1453</v>
      </c>
      <c r="T3" s="85" t="s">
        <v>1453</v>
      </c>
      <c r="U3" s="85" t="s">
        <v>1453</v>
      </c>
      <c r="V3" s="85" t="s">
        <v>1453</v>
      </c>
      <c r="W3" s="85" t="s">
        <v>1453</v>
      </c>
      <c r="X3" s="85" t="s">
        <v>1453</v>
      </c>
      <c r="Y3" s="85" t="s">
        <v>1453</v>
      </c>
      <c r="Z3" s="85" t="s">
        <v>1453</v>
      </c>
      <c r="AA3" s="85" t="s">
        <v>1453</v>
      </c>
      <c r="AB3" s="85" t="s">
        <v>1453</v>
      </c>
      <c r="AC3" s="85" t="s">
        <v>1453</v>
      </c>
      <c r="AD3" s="85" t="s">
        <v>1453</v>
      </c>
      <c r="AE3" s="85" t="s">
        <v>1453</v>
      </c>
      <c r="AF3" s="85" t="s">
        <v>1453</v>
      </c>
      <c r="AG3" s="104" t="s">
        <v>1453</v>
      </c>
      <c r="AH3" s="85" t="s">
        <v>1453</v>
      </c>
      <c r="AI3" s="85" t="s">
        <v>1453</v>
      </c>
      <c r="AJ3" s="85" t="s">
        <v>1453</v>
      </c>
      <c r="AK3" s="85" t="s">
        <v>1453</v>
      </c>
      <c r="AL3" s="85" t="s">
        <v>1453</v>
      </c>
      <c r="AM3" s="85" t="s">
        <v>1453</v>
      </c>
      <c r="AN3" s="85" t="s">
        <v>1453</v>
      </c>
      <c r="AO3" s="85" t="s">
        <v>1453</v>
      </c>
      <c r="AP3" s="31"/>
      <c r="AQ3" s="31"/>
      <c r="AR3" s="31"/>
      <c r="AS3" s="31"/>
      <c r="AT3" s="31"/>
      <c r="AU3" s="31"/>
      <c r="AV3" s="31"/>
      <c r="AW3" s="31"/>
      <c r="AX3" s="31"/>
      <c r="AY3" s="31"/>
    </row>
    <row r="4" spans="1:51" ht="32.25" thickBot="1">
      <c r="A4" s="2" t="s">
        <v>97</v>
      </c>
      <c r="B4" s="3" t="s">
        <v>104</v>
      </c>
      <c r="C4" s="10" t="s">
        <v>93</v>
      </c>
      <c r="D4" s="45" t="s">
        <v>194</v>
      </c>
      <c r="E4" s="11"/>
      <c r="F4" s="11"/>
      <c r="G4" s="84" t="s">
        <v>96</v>
      </c>
      <c r="H4" s="95" t="s">
        <v>1549</v>
      </c>
      <c r="I4" s="32" t="str">
        <f>H4</f>
        <v>4.4.2018</v>
      </c>
      <c r="J4" s="32" t="str">
        <f t="shared" ref="J4:AO4" si="5">I4</f>
        <v>4.4.2018</v>
      </c>
      <c r="K4" s="32" t="str">
        <f t="shared" si="5"/>
        <v>4.4.2018</v>
      </c>
      <c r="L4" s="32" t="str">
        <f t="shared" si="5"/>
        <v>4.4.2018</v>
      </c>
      <c r="M4" s="32" t="str">
        <f t="shared" si="5"/>
        <v>4.4.2018</v>
      </c>
      <c r="N4" s="32" t="str">
        <f t="shared" si="5"/>
        <v>4.4.2018</v>
      </c>
      <c r="O4" s="32" t="str">
        <f t="shared" si="5"/>
        <v>4.4.2018</v>
      </c>
      <c r="P4" s="32" t="str">
        <f t="shared" si="5"/>
        <v>4.4.2018</v>
      </c>
      <c r="Q4" s="32" t="str">
        <f t="shared" si="5"/>
        <v>4.4.2018</v>
      </c>
      <c r="R4" s="32" t="str">
        <f t="shared" si="5"/>
        <v>4.4.2018</v>
      </c>
      <c r="S4" s="32" t="str">
        <f t="shared" si="5"/>
        <v>4.4.2018</v>
      </c>
      <c r="T4" s="32" t="str">
        <f t="shared" si="5"/>
        <v>4.4.2018</v>
      </c>
      <c r="U4" s="32" t="str">
        <f t="shared" si="5"/>
        <v>4.4.2018</v>
      </c>
      <c r="V4" s="32" t="str">
        <f t="shared" si="5"/>
        <v>4.4.2018</v>
      </c>
      <c r="W4" s="32" t="str">
        <f t="shared" si="5"/>
        <v>4.4.2018</v>
      </c>
      <c r="X4" s="32" t="str">
        <f t="shared" si="5"/>
        <v>4.4.2018</v>
      </c>
      <c r="Y4" s="32" t="str">
        <f t="shared" si="5"/>
        <v>4.4.2018</v>
      </c>
      <c r="Z4" s="32" t="str">
        <f t="shared" si="5"/>
        <v>4.4.2018</v>
      </c>
      <c r="AA4" s="32" t="str">
        <f t="shared" si="5"/>
        <v>4.4.2018</v>
      </c>
      <c r="AB4" s="32" t="str">
        <f t="shared" si="5"/>
        <v>4.4.2018</v>
      </c>
      <c r="AC4" s="32" t="str">
        <f t="shared" si="5"/>
        <v>4.4.2018</v>
      </c>
      <c r="AD4" s="32" t="str">
        <f t="shared" si="5"/>
        <v>4.4.2018</v>
      </c>
      <c r="AE4" s="32" t="str">
        <f t="shared" si="5"/>
        <v>4.4.2018</v>
      </c>
      <c r="AF4" s="32" t="str">
        <f t="shared" si="5"/>
        <v>4.4.2018</v>
      </c>
      <c r="AG4" s="105" t="str">
        <f t="shared" si="5"/>
        <v>4.4.2018</v>
      </c>
      <c r="AH4" s="32" t="str">
        <f t="shared" si="5"/>
        <v>4.4.2018</v>
      </c>
      <c r="AI4" s="32" t="str">
        <f t="shared" si="5"/>
        <v>4.4.2018</v>
      </c>
      <c r="AJ4" s="32" t="str">
        <f t="shared" si="5"/>
        <v>4.4.2018</v>
      </c>
      <c r="AK4" s="32" t="str">
        <f t="shared" si="5"/>
        <v>4.4.2018</v>
      </c>
      <c r="AL4" s="32" t="str">
        <f t="shared" si="5"/>
        <v>4.4.2018</v>
      </c>
      <c r="AM4" s="32" t="str">
        <f t="shared" si="5"/>
        <v>4.4.2018</v>
      </c>
      <c r="AN4" s="32" t="str">
        <f t="shared" si="5"/>
        <v>4.4.2018</v>
      </c>
      <c r="AO4" s="32" t="str">
        <f t="shared" si="5"/>
        <v>4.4.2018</v>
      </c>
      <c r="AP4" s="32" t="str">
        <f t="shared" ref="AP4:AY4" si="6">AO4</f>
        <v>4.4.2018</v>
      </c>
      <c r="AQ4" s="32" t="str">
        <f t="shared" si="6"/>
        <v>4.4.2018</v>
      </c>
      <c r="AR4" s="32" t="str">
        <f t="shared" si="6"/>
        <v>4.4.2018</v>
      </c>
      <c r="AS4" s="32" t="str">
        <f t="shared" si="6"/>
        <v>4.4.2018</v>
      </c>
      <c r="AT4" s="32" t="str">
        <f t="shared" si="6"/>
        <v>4.4.2018</v>
      </c>
      <c r="AU4" s="32" t="str">
        <f t="shared" si="6"/>
        <v>4.4.2018</v>
      </c>
      <c r="AV4" s="32" t="str">
        <f t="shared" si="6"/>
        <v>4.4.2018</v>
      </c>
      <c r="AW4" s="32" t="str">
        <f t="shared" si="6"/>
        <v>4.4.2018</v>
      </c>
      <c r="AX4" s="32" t="str">
        <f t="shared" si="6"/>
        <v>4.4.2018</v>
      </c>
      <c r="AY4" s="32" t="str">
        <f t="shared" si="6"/>
        <v>4.4.2018</v>
      </c>
    </row>
    <row r="5" spans="1:51" ht="51.75" customHeight="1" thickTop="1" thickBot="1">
      <c r="A5" s="6">
        <v>1</v>
      </c>
      <c r="B5" s="29" t="s">
        <v>11</v>
      </c>
      <c r="C5" s="12" t="s">
        <v>55</v>
      </c>
      <c r="D5" s="45" t="s">
        <v>221</v>
      </c>
      <c r="E5" s="13" t="s">
        <v>51</v>
      </c>
      <c r="F5" s="13" t="s">
        <v>51</v>
      </c>
      <c r="G5" s="24" t="s">
        <v>47</v>
      </c>
      <c r="H5" s="73" t="s">
        <v>1336</v>
      </c>
      <c r="I5" s="73" t="s">
        <v>1336</v>
      </c>
      <c r="J5" s="73" t="s">
        <v>1336</v>
      </c>
      <c r="K5" s="73" t="s">
        <v>1336</v>
      </c>
      <c r="L5" s="73" t="s">
        <v>1336</v>
      </c>
      <c r="M5" s="73" t="s">
        <v>1336</v>
      </c>
      <c r="N5" s="73" t="s">
        <v>1336</v>
      </c>
      <c r="O5" s="73" t="s">
        <v>1336</v>
      </c>
      <c r="P5" s="73" t="s">
        <v>1336</v>
      </c>
      <c r="Q5" s="73" t="s">
        <v>1336</v>
      </c>
      <c r="R5" s="73" t="s">
        <v>1336</v>
      </c>
      <c r="S5" s="73" t="s">
        <v>1336</v>
      </c>
      <c r="T5" s="73" t="s">
        <v>1336</v>
      </c>
      <c r="U5" s="73" t="s">
        <v>1336</v>
      </c>
      <c r="V5" s="73" t="s">
        <v>1336</v>
      </c>
      <c r="W5" s="73" t="s">
        <v>1336</v>
      </c>
      <c r="X5" s="73" t="s">
        <v>1336</v>
      </c>
      <c r="Y5" s="73" t="s">
        <v>1336</v>
      </c>
      <c r="Z5" s="73" t="s">
        <v>1336</v>
      </c>
      <c r="AA5" s="73" t="s">
        <v>1336</v>
      </c>
      <c r="AB5" s="73" t="s">
        <v>1336</v>
      </c>
      <c r="AC5" s="73" t="s">
        <v>1336</v>
      </c>
      <c r="AD5" s="73" t="s">
        <v>1336</v>
      </c>
      <c r="AE5" s="73" t="s">
        <v>1336</v>
      </c>
      <c r="AF5" s="73" t="s">
        <v>1336</v>
      </c>
      <c r="AG5" s="106" t="s">
        <v>1336</v>
      </c>
      <c r="AH5" s="73" t="s">
        <v>1336</v>
      </c>
      <c r="AI5" s="73" t="s">
        <v>1336</v>
      </c>
      <c r="AJ5" s="73" t="s">
        <v>1336</v>
      </c>
      <c r="AK5" s="73" t="s">
        <v>1336</v>
      </c>
      <c r="AL5" s="73" t="s">
        <v>1336</v>
      </c>
      <c r="AM5" s="73" t="s">
        <v>1336</v>
      </c>
      <c r="AN5" s="73" t="s">
        <v>1336</v>
      </c>
      <c r="AO5" s="73" t="s">
        <v>1336</v>
      </c>
      <c r="AP5" s="73" t="s">
        <v>1336</v>
      </c>
      <c r="AQ5" s="73" t="s">
        <v>1336</v>
      </c>
      <c r="AR5" s="73" t="s">
        <v>1336</v>
      </c>
      <c r="AS5" s="73" t="s">
        <v>1336</v>
      </c>
      <c r="AT5" s="73" t="s">
        <v>1336</v>
      </c>
      <c r="AU5" s="73" t="s">
        <v>1336</v>
      </c>
      <c r="AV5" s="73" t="s">
        <v>1336</v>
      </c>
      <c r="AW5" s="73" t="s">
        <v>1336</v>
      </c>
      <c r="AX5" s="73" t="s">
        <v>1336</v>
      </c>
      <c r="AY5" s="73" t="s">
        <v>1336</v>
      </c>
    </row>
    <row r="6" spans="1:51" ht="43.5" customHeight="1" thickTop="1" thickBot="1">
      <c r="A6" s="6">
        <v>2</v>
      </c>
      <c r="B6" s="29" t="s">
        <v>11</v>
      </c>
      <c r="C6" s="12" t="s">
        <v>58</v>
      </c>
      <c r="D6" s="45" t="s">
        <v>222</v>
      </c>
      <c r="E6" s="13" t="s">
        <v>51</v>
      </c>
      <c r="F6" s="13" t="s">
        <v>51</v>
      </c>
      <c r="G6" s="24" t="s">
        <v>94</v>
      </c>
      <c r="H6" s="74" t="s">
        <v>1454</v>
      </c>
      <c r="I6" s="74" t="s">
        <v>1464</v>
      </c>
      <c r="J6" s="74" t="s">
        <v>1454</v>
      </c>
      <c r="K6" s="74" t="s">
        <v>1454</v>
      </c>
      <c r="L6" s="74" t="s">
        <v>1454</v>
      </c>
      <c r="M6" s="74" t="s">
        <v>1465</v>
      </c>
      <c r="N6" s="74" t="s">
        <v>1454</v>
      </c>
      <c r="O6" s="74" t="s">
        <v>1454</v>
      </c>
      <c r="P6" s="22" t="s">
        <v>1466</v>
      </c>
      <c r="Q6" s="74" t="s">
        <v>1454</v>
      </c>
      <c r="R6" s="22" t="s">
        <v>1467</v>
      </c>
      <c r="S6" s="74" t="s">
        <v>1468</v>
      </c>
      <c r="T6" s="22" t="s">
        <v>1467</v>
      </c>
      <c r="U6" s="74" t="s">
        <v>1469</v>
      </c>
      <c r="V6" s="74" t="s">
        <v>1454</v>
      </c>
      <c r="W6" s="22" t="s">
        <v>1467</v>
      </c>
      <c r="X6" s="22" t="s">
        <v>1467</v>
      </c>
      <c r="Y6" s="74" t="s">
        <v>1454</v>
      </c>
      <c r="Z6" s="22" t="s">
        <v>1467</v>
      </c>
      <c r="AA6" s="74" t="s">
        <v>1469</v>
      </c>
      <c r="AB6" s="74" t="s">
        <v>1454</v>
      </c>
      <c r="AC6" s="22" t="s">
        <v>1466</v>
      </c>
      <c r="AD6" s="74" t="s">
        <v>1469</v>
      </c>
      <c r="AE6" s="22" t="s">
        <v>1470</v>
      </c>
      <c r="AF6" s="22" t="s">
        <v>1466</v>
      </c>
      <c r="AG6" s="97"/>
      <c r="AH6" s="22" t="s">
        <v>1471</v>
      </c>
      <c r="AI6" s="22" t="s">
        <v>1467</v>
      </c>
      <c r="AJ6" s="74" t="s">
        <v>1454</v>
      </c>
      <c r="AK6" s="22" t="s">
        <v>1466</v>
      </c>
      <c r="AL6" s="74" t="s">
        <v>1454</v>
      </c>
      <c r="AM6" s="74" t="s">
        <v>1472</v>
      </c>
      <c r="AN6" s="22" t="s">
        <v>1467</v>
      </c>
      <c r="AO6" s="22" t="s">
        <v>1500</v>
      </c>
      <c r="AP6" s="22"/>
      <c r="AQ6" s="22"/>
      <c r="AR6" s="22"/>
      <c r="AS6" s="22"/>
      <c r="AT6" s="22"/>
      <c r="AU6" s="22"/>
      <c r="AV6" s="22"/>
      <c r="AW6" s="22"/>
      <c r="AX6" s="22"/>
      <c r="AY6" s="22"/>
    </row>
    <row r="7" spans="1:51" ht="76.5" customHeight="1" thickTop="1" thickBot="1">
      <c r="A7" s="6">
        <v>3</v>
      </c>
      <c r="B7" s="7" t="s">
        <v>109</v>
      </c>
      <c r="C7" s="12" t="s">
        <v>125</v>
      </c>
      <c r="D7" s="45" t="s">
        <v>1345</v>
      </c>
      <c r="E7" s="14" t="s">
        <v>61</v>
      </c>
      <c r="F7" s="13" t="s">
        <v>126</v>
      </c>
      <c r="G7" s="24" t="s">
        <v>1346</v>
      </c>
      <c r="H7" s="75" t="s">
        <v>1357</v>
      </c>
      <c r="I7" s="75" t="s">
        <v>1357</v>
      </c>
      <c r="J7" s="75" t="s">
        <v>1357</v>
      </c>
      <c r="K7" s="75" t="s">
        <v>1357</v>
      </c>
      <c r="L7" s="75" t="s">
        <v>1357</v>
      </c>
      <c r="M7" s="75" t="s">
        <v>1357</v>
      </c>
      <c r="N7" s="75" t="s">
        <v>1357</v>
      </c>
      <c r="O7" s="75" t="s">
        <v>1357</v>
      </c>
      <c r="P7" s="75" t="s">
        <v>1357</v>
      </c>
      <c r="Q7" s="75" t="s">
        <v>1357</v>
      </c>
      <c r="R7" s="75" t="s">
        <v>1357</v>
      </c>
      <c r="S7" s="75" t="s">
        <v>1357</v>
      </c>
      <c r="T7" s="75" t="s">
        <v>1357</v>
      </c>
      <c r="U7" s="75" t="s">
        <v>1357</v>
      </c>
      <c r="V7" s="75" t="s">
        <v>1357</v>
      </c>
      <c r="W7" s="75" t="s">
        <v>1357</v>
      </c>
      <c r="X7" s="75" t="s">
        <v>1357</v>
      </c>
      <c r="Y7" s="75" t="s">
        <v>1357</v>
      </c>
      <c r="Z7" s="75" t="s">
        <v>1357</v>
      </c>
      <c r="AA7" s="33" t="s">
        <v>447</v>
      </c>
      <c r="AB7" s="33" t="s">
        <v>1357</v>
      </c>
      <c r="AC7" s="33" t="s">
        <v>1357</v>
      </c>
      <c r="AD7" s="33" t="s">
        <v>1357</v>
      </c>
      <c r="AE7" s="33" t="s">
        <v>1357</v>
      </c>
      <c r="AF7" s="33" t="s">
        <v>1357</v>
      </c>
      <c r="AG7" s="107" t="s">
        <v>1357</v>
      </c>
      <c r="AH7" s="33" t="s">
        <v>1357</v>
      </c>
      <c r="AI7" s="33" t="s">
        <v>1357</v>
      </c>
      <c r="AJ7" s="33" t="s">
        <v>1357</v>
      </c>
      <c r="AK7" s="33" t="s">
        <v>1357</v>
      </c>
      <c r="AL7" s="33" t="s">
        <v>1357</v>
      </c>
      <c r="AM7" s="33" t="s">
        <v>1357</v>
      </c>
      <c r="AN7" s="33" t="s">
        <v>1357</v>
      </c>
      <c r="AO7" s="33" t="s">
        <v>1357</v>
      </c>
      <c r="AP7" s="33"/>
      <c r="AQ7" s="33"/>
      <c r="AR7" s="33"/>
      <c r="AS7" s="33"/>
      <c r="AT7" s="33"/>
      <c r="AU7" s="33"/>
      <c r="AV7" s="33"/>
      <c r="AW7" s="33"/>
      <c r="AX7" s="33"/>
      <c r="AY7" s="33"/>
    </row>
    <row r="8" spans="1:51" ht="102.75" customHeight="1" thickTop="1" thickBot="1">
      <c r="A8" s="6">
        <v>4</v>
      </c>
      <c r="B8" s="29" t="s">
        <v>11</v>
      </c>
      <c r="C8" s="92" t="s">
        <v>1348</v>
      </c>
      <c r="D8" s="45" t="s">
        <v>223</v>
      </c>
      <c r="E8" s="15" t="s">
        <v>59</v>
      </c>
      <c r="F8" s="13"/>
      <c r="G8" s="25" t="s">
        <v>80</v>
      </c>
      <c r="H8" s="74" t="s">
        <v>1455</v>
      </c>
      <c r="I8" s="22" t="s">
        <v>1473</v>
      </c>
      <c r="J8" s="22" t="s">
        <v>1473</v>
      </c>
      <c r="K8" s="74" t="s">
        <v>1474</v>
      </c>
      <c r="L8" s="74" t="s">
        <v>1475</v>
      </c>
      <c r="M8" s="22" t="s">
        <v>1476</v>
      </c>
      <c r="N8" s="22" t="s">
        <v>1423</v>
      </c>
      <c r="O8" s="22" t="s">
        <v>1477</v>
      </c>
      <c r="P8" s="22" t="s">
        <v>1478</v>
      </c>
      <c r="Q8" s="74" t="s">
        <v>1479</v>
      </c>
      <c r="R8" s="74" t="s">
        <v>1480</v>
      </c>
      <c r="S8" s="74" t="s">
        <v>1481</v>
      </c>
      <c r="T8" s="22" t="s">
        <v>1423</v>
      </c>
      <c r="U8" s="74" t="s">
        <v>1482</v>
      </c>
      <c r="V8" s="74" t="s">
        <v>1483</v>
      </c>
      <c r="W8" s="22" t="s">
        <v>1484</v>
      </c>
      <c r="X8" s="22" t="s">
        <v>1485</v>
      </c>
      <c r="Y8" s="74" t="s">
        <v>1422</v>
      </c>
      <c r="Z8" s="74" t="s">
        <v>1422</v>
      </c>
      <c r="AA8" s="22" t="s">
        <v>1485</v>
      </c>
      <c r="AB8" s="74" t="s">
        <v>1486</v>
      </c>
      <c r="AC8" s="74" t="s">
        <v>1422</v>
      </c>
      <c r="AD8" s="74" t="s">
        <v>1422</v>
      </c>
      <c r="AE8" s="98" t="s">
        <v>1487</v>
      </c>
      <c r="AF8" s="74" t="s">
        <v>1488</v>
      </c>
      <c r="AG8" s="97"/>
      <c r="AH8" s="22" t="s">
        <v>1489</v>
      </c>
      <c r="AI8" s="22" t="s">
        <v>1489</v>
      </c>
      <c r="AJ8" s="22" t="s">
        <v>1489</v>
      </c>
      <c r="AK8" s="74" t="s">
        <v>1422</v>
      </c>
      <c r="AL8" s="74" t="s">
        <v>1490</v>
      </c>
      <c r="AM8" s="74" t="s">
        <v>1422</v>
      </c>
      <c r="AN8" s="74" t="s">
        <v>1422</v>
      </c>
      <c r="AO8" s="22" t="s">
        <v>1501</v>
      </c>
      <c r="AP8" s="22"/>
      <c r="AQ8" s="22"/>
      <c r="AR8" s="22"/>
      <c r="AS8" s="22"/>
      <c r="AT8" s="22"/>
      <c r="AU8" s="22"/>
      <c r="AV8" s="22"/>
      <c r="AW8" s="22"/>
      <c r="AX8" s="22"/>
      <c r="AY8" s="22"/>
    </row>
    <row r="9" spans="1:51" ht="75.75" customHeight="1" thickTop="1" thickBot="1">
      <c r="A9" s="6">
        <v>5</v>
      </c>
      <c r="B9" s="29" t="s">
        <v>11</v>
      </c>
      <c r="C9" s="12" t="s">
        <v>75</v>
      </c>
      <c r="D9" s="45" t="s">
        <v>224</v>
      </c>
      <c r="E9" s="13">
        <v>14</v>
      </c>
      <c r="F9" s="13"/>
      <c r="G9" s="24" t="s">
        <v>7</v>
      </c>
      <c r="H9" s="75" t="s">
        <v>1456</v>
      </c>
      <c r="I9" s="33" t="s">
        <v>149</v>
      </c>
      <c r="J9" s="33" t="s">
        <v>149</v>
      </c>
      <c r="K9" s="33" t="s">
        <v>148</v>
      </c>
      <c r="L9" s="33" t="s">
        <v>149</v>
      </c>
      <c r="M9" s="33" t="s">
        <v>148</v>
      </c>
      <c r="N9" s="33" t="s">
        <v>148</v>
      </c>
      <c r="O9" s="33" t="s">
        <v>149</v>
      </c>
      <c r="P9" s="33" t="s">
        <v>149</v>
      </c>
      <c r="Q9" s="33" t="s">
        <v>149</v>
      </c>
      <c r="R9" s="33" t="s">
        <v>149</v>
      </c>
      <c r="S9" s="33" t="s">
        <v>149</v>
      </c>
      <c r="T9" s="33" t="s">
        <v>149</v>
      </c>
      <c r="U9" s="33" t="s">
        <v>149</v>
      </c>
      <c r="V9" s="33" t="s">
        <v>148</v>
      </c>
      <c r="W9" s="33" t="s">
        <v>148</v>
      </c>
      <c r="X9" s="99" t="s">
        <v>1456</v>
      </c>
      <c r="Y9" s="33" t="s">
        <v>149</v>
      </c>
      <c r="Z9" s="33" t="s">
        <v>149</v>
      </c>
      <c r="AA9" s="33" t="s">
        <v>148</v>
      </c>
      <c r="AB9" s="99" t="s">
        <v>1456</v>
      </c>
      <c r="AC9" s="99" t="s">
        <v>1456</v>
      </c>
      <c r="AD9" s="33" t="s">
        <v>149</v>
      </c>
      <c r="AE9" s="33" t="s">
        <v>149</v>
      </c>
      <c r="AF9" s="33" t="s">
        <v>148</v>
      </c>
      <c r="AG9" s="107"/>
      <c r="AH9" s="33" t="s">
        <v>149</v>
      </c>
      <c r="AI9" s="33" t="s">
        <v>149</v>
      </c>
      <c r="AJ9" s="33" t="s">
        <v>149</v>
      </c>
      <c r="AK9" s="33" t="s">
        <v>149</v>
      </c>
      <c r="AL9" s="33" t="s">
        <v>149</v>
      </c>
      <c r="AM9" s="33" t="s">
        <v>148</v>
      </c>
      <c r="AN9" s="33" t="s">
        <v>149</v>
      </c>
      <c r="AO9" s="33" t="s">
        <v>148</v>
      </c>
      <c r="AP9" s="33"/>
      <c r="AQ9" s="33"/>
      <c r="AR9" s="33"/>
      <c r="AS9" s="33"/>
      <c r="AT9" s="33"/>
      <c r="AU9" s="33"/>
      <c r="AV9" s="33"/>
      <c r="AW9" s="33"/>
      <c r="AX9" s="33"/>
      <c r="AY9" s="33"/>
    </row>
    <row r="10" spans="1:51" ht="135" customHeight="1" thickTop="1" thickBot="1">
      <c r="A10" s="6">
        <v>6</v>
      </c>
      <c r="B10" s="7" t="s">
        <v>109</v>
      </c>
      <c r="C10" s="16" t="s">
        <v>99</v>
      </c>
      <c r="D10" s="45" t="s">
        <v>225</v>
      </c>
      <c r="E10" s="13" t="s">
        <v>0</v>
      </c>
      <c r="F10" s="17"/>
      <c r="G10" s="26" t="s">
        <v>72</v>
      </c>
      <c r="H10" s="74" t="s">
        <v>1375</v>
      </c>
      <c r="I10" s="22" t="s">
        <v>1376</v>
      </c>
      <c r="J10" s="22" t="s">
        <v>1378</v>
      </c>
      <c r="K10" s="22" t="s">
        <v>1380</v>
      </c>
      <c r="L10" s="22" t="s">
        <v>1382</v>
      </c>
      <c r="M10" s="22" t="s">
        <v>1385</v>
      </c>
      <c r="N10" s="22" t="s">
        <v>1387</v>
      </c>
      <c r="O10" s="22" t="s">
        <v>1388</v>
      </c>
      <c r="P10" s="22" t="s">
        <v>1390</v>
      </c>
      <c r="Q10" s="22" t="s">
        <v>1391</v>
      </c>
      <c r="R10" s="22" t="s">
        <v>1392</v>
      </c>
      <c r="S10" s="22" t="s">
        <v>1424</v>
      </c>
      <c r="T10" s="22" t="s">
        <v>1393</v>
      </c>
      <c r="U10" s="22" t="s">
        <v>1395</v>
      </c>
      <c r="V10" s="22" t="s">
        <v>1396</v>
      </c>
      <c r="W10" s="22" t="s">
        <v>1396</v>
      </c>
      <c r="X10" s="22" t="s">
        <v>1397</v>
      </c>
      <c r="Y10" s="22" t="s">
        <v>1399</v>
      </c>
      <c r="Z10" s="22" t="s">
        <v>1401</v>
      </c>
      <c r="AA10" s="22" t="s">
        <v>1425</v>
      </c>
      <c r="AB10" s="22" t="s">
        <v>1402</v>
      </c>
      <c r="AC10" s="22" t="s">
        <v>1426</v>
      </c>
      <c r="AD10" s="22" t="s">
        <v>1427</v>
      </c>
      <c r="AE10" s="22" t="s">
        <v>1412</v>
      </c>
      <c r="AF10" s="22" t="s">
        <v>1405</v>
      </c>
      <c r="AG10" s="100" t="s">
        <v>1428</v>
      </c>
      <c r="AH10" s="22" t="s">
        <v>1407</v>
      </c>
      <c r="AI10" s="22" t="s">
        <v>1413</v>
      </c>
      <c r="AJ10" s="22" t="s">
        <v>1409</v>
      </c>
      <c r="AK10" s="22" t="s">
        <v>1420</v>
      </c>
      <c r="AL10" s="22" t="s">
        <v>1429</v>
      </c>
      <c r="AM10" s="22" t="s">
        <v>1421</v>
      </c>
      <c r="AN10" s="22" t="s">
        <v>1443</v>
      </c>
      <c r="AO10" s="22" t="s">
        <v>1499</v>
      </c>
      <c r="AP10" s="22"/>
      <c r="AQ10" s="22"/>
      <c r="AR10" s="22"/>
      <c r="AS10" s="22"/>
      <c r="AT10" s="22"/>
      <c r="AU10" s="22"/>
      <c r="AV10" s="22"/>
      <c r="AW10" s="22"/>
      <c r="AX10" s="22"/>
      <c r="AY10" s="22"/>
    </row>
    <row r="11" spans="1:51" ht="118.5" customHeight="1" thickTop="1" thickBot="1">
      <c r="A11" s="6">
        <v>7</v>
      </c>
      <c r="B11" s="94" t="s">
        <v>109</v>
      </c>
      <c r="C11" s="16" t="s">
        <v>98</v>
      </c>
      <c r="D11" s="45" t="s">
        <v>226</v>
      </c>
      <c r="E11" s="13" t="s">
        <v>1</v>
      </c>
      <c r="F11" s="17"/>
      <c r="G11" s="27" t="s">
        <v>73</v>
      </c>
      <c r="H11" s="74" t="s">
        <v>1457</v>
      </c>
      <c r="I11" s="22" t="s">
        <v>1377</v>
      </c>
      <c r="J11" s="22" t="s">
        <v>1379</v>
      </c>
      <c r="K11" s="22" t="s">
        <v>1381</v>
      </c>
      <c r="L11" s="22" t="s">
        <v>1383</v>
      </c>
      <c r="M11" s="22" t="s">
        <v>1386</v>
      </c>
      <c r="N11" s="22" t="s">
        <v>1491</v>
      </c>
      <c r="O11" s="22" t="s">
        <v>1430</v>
      </c>
      <c r="P11" s="22" t="s">
        <v>1430</v>
      </c>
      <c r="Q11" s="22" t="s">
        <v>1492</v>
      </c>
      <c r="R11" s="22" t="s">
        <v>1493</v>
      </c>
      <c r="S11" s="22" t="s">
        <v>1494</v>
      </c>
      <c r="T11" s="22" t="s">
        <v>1394</v>
      </c>
      <c r="U11" s="22" t="s">
        <v>1431</v>
      </c>
      <c r="V11" s="22" t="s">
        <v>1389</v>
      </c>
      <c r="W11" s="22" t="s">
        <v>1389</v>
      </c>
      <c r="X11" s="22" t="s">
        <v>1389</v>
      </c>
      <c r="Y11" s="22" t="s">
        <v>1389</v>
      </c>
      <c r="Z11" s="22" t="s">
        <v>1432</v>
      </c>
      <c r="AA11" s="22" t="s">
        <v>1432</v>
      </c>
      <c r="AB11" s="22" t="s">
        <v>1495</v>
      </c>
      <c r="AC11" s="22" t="s">
        <v>1403</v>
      </c>
      <c r="AD11" s="22" t="s">
        <v>1403</v>
      </c>
      <c r="AE11" s="22" t="s">
        <v>1404</v>
      </c>
      <c r="AF11" s="22" t="s">
        <v>1406</v>
      </c>
      <c r="AG11" s="97"/>
      <c r="AH11" s="22" t="s">
        <v>1408</v>
      </c>
      <c r="AI11" s="22" t="s">
        <v>1374</v>
      </c>
      <c r="AJ11" s="22" t="s">
        <v>1410</v>
      </c>
      <c r="AK11" s="22" t="s">
        <v>1496</v>
      </c>
      <c r="AL11" s="22" t="s">
        <v>1433</v>
      </c>
      <c r="AM11" s="100" t="s">
        <v>1497</v>
      </c>
      <c r="AN11" s="22" t="s">
        <v>1498</v>
      </c>
      <c r="AO11" s="22" t="s">
        <v>1502</v>
      </c>
      <c r="AP11" s="22"/>
      <c r="AQ11" s="22"/>
      <c r="AR11" s="22"/>
      <c r="AS11" s="22"/>
      <c r="AT11" s="22"/>
      <c r="AU11" s="22"/>
      <c r="AV11" s="22"/>
      <c r="AW11" s="22"/>
      <c r="AX11" s="22"/>
      <c r="AY11" s="22"/>
    </row>
    <row r="12" spans="1:51" ht="229.5" customHeight="1" thickTop="1" thickBot="1">
      <c r="A12" s="6">
        <v>8</v>
      </c>
      <c r="B12" s="94" t="s">
        <v>109</v>
      </c>
      <c r="C12" s="16" t="s">
        <v>139</v>
      </c>
      <c r="D12" s="45" t="s">
        <v>227</v>
      </c>
      <c r="E12" s="13" t="s">
        <v>1</v>
      </c>
      <c r="F12" s="17"/>
      <c r="G12" s="27" t="s">
        <v>74</v>
      </c>
      <c r="H12" s="101" t="s">
        <v>1458</v>
      </c>
      <c r="I12" s="100" t="s">
        <v>1503</v>
      </c>
      <c r="J12" s="100" t="s">
        <v>1434</v>
      </c>
      <c r="K12" s="100" t="s">
        <v>1504</v>
      </c>
      <c r="L12" s="100" t="s">
        <v>1384</v>
      </c>
      <c r="M12" s="100" t="s">
        <v>1505</v>
      </c>
      <c r="N12" s="100" t="s">
        <v>1584</v>
      </c>
      <c r="O12" s="100" t="s">
        <v>1604</v>
      </c>
      <c r="P12" s="100" t="s">
        <v>1506</v>
      </c>
      <c r="Q12" s="100" t="s">
        <v>1507</v>
      </c>
      <c r="R12" s="100" t="s">
        <v>1508</v>
      </c>
      <c r="S12" s="100" t="s">
        <v>1509</v>
      </c>
      <c r="T12" s="100" t="s">
        <v>1435</v>
      </c>
      <c r="U12" s="100" t="s">
        <v>1606</v>
      </c>
      <c r="V12" s="100" t="s">
        <v>1510</v>
      </c>
      <c r="W12" s="100" t="s">
        <v>1511</v>
      </c>
      <c r="X12" s="100" t="s">
        <v>1398</v>
      </c>
      <c r="Y12" s="100" t="s">
        <v>1400</v>
      </c>
      <c r="Z12" s="100" t="s">
        <v>1512</v>
      </c>
      <c r="AA12" s="100" t="s">
        <v>1513</v>
      </c>
      <c r="AB12" s="100" t="s">
        <v>1514</v>
      </c>
      <c r="AC12" s="100" t="s">
        <v>1515</v>
      </c>
      <c r="AD12" s="100" t="s">
        <v>1516</v>
      </c>
      <c r="AE12" s="100" t="s">
        <v>1436</v>
      </c>
      <c r="AF12" s="100" t="s">
        <v>1517</v>
      </c>
      <c r="AG12" s="97" t="s">
        <v>1437</v>
      </c>
      <c r="AH12" s="100" t="s">
        <v>1518</v>
      </c>
      <c r="AI12" s="100" t="s">
        <v>1519</v>
      </c>
      <c r="AJ12" s="100" t="s">
        <v>1520</v>
      </c>
      <c r="AK12" s="100" t="s">
        <v>1521</v>
      </c>
      <c r="AL12" s="100" t="s">
        <v>1522</v>
      </c>
      <c r="AM12" s="100" t="s">
        <v>1523</v>
      </c>
      <c r="AN12" s="100" t="s">
        <v>1524</v>
      </c>
      <c r="AO12" s="100" t="s">
        <v>1525</v>
      </c>
      <c r="AP12" s="22"/>
      <c r="AQ12" s="22"/>
      <c r="AR12" s="22"/>
      <c r="AS12" s="22"/>
      <c r="AT12" s="22"/>
      <c r="AU12" s="22"/>
      <c r="AV12" s="22"/>
      <c r="AW12" s="22"/>
      <c r="AX12" s="22"/>
      <c r="AY12" s="22"/>
    </row>
    <row r="13" spans="1:51" s="37" customFormat="1" ht="97.5" customHeight="1" thickTop="1" thickBot="1">
      <c r="A13" s="6">
        <v>9</v>
      </c>
      <c r="B13" s="39" t="s">
        <v>11</v>
      </c>
      <c r="C13" s="18" t="s">
        <v>1363</v>
      </c>
      <c r="D13" s="45" t="s">
        <v>1337</v>
      </c>
      <c r="E13" s="13" t="s">
        <v>1</v>
      </c>
      <c r="F13" s="17"/>
      <c r="G13" s="24" t="s">
        <v>188</v>
      </c>
      <c r="H13" s="93" t="s">
        <v>51</v>
      </c>
      <c r="I13" s="93" t="s">
        <v>51</v>
      </c>
      <c r="J13" s="93" t="s">
        <v>51</v>
      </c>
      <c r="K13" s="93" t="s">
        <v>51</v>
      </c>
      <c r="L13" s="93" t="s">
        <v>51</v>
      </c>
      <c r="M13" s="93" t="s">
        <v>51</v>
      </c>
      <c r="N13" s="93" t="s">
        <v>51</v>
      </c>
      <c r="O13" s="93" t="s">
        <v>51</v>
      </c>
      <c r="P13" s="93" t="s">
        <v>51</v>
      </c>
      <c r="Q13" s="93" t="s">
        <v>51</v>
      </c>
      <c r="R13" s="93" t="s">
        <v>51</v>
      </c>
      <c r="S13" s="93" t="s">
        <v>51</v>
      </c>
      <c r="T13" s="93" t="s">
        <v>51</v>
      </c>
      <c r="U13" s="93" t="s">
        <v>51</v>
      </c>
      <c r="V13" s="93" t="s">
        <v>51</v>
      </c>
      <c r="W13" s="93" t="s">
        <v>51</v>
      </c>
      <c r="X13" s="93" t="s">
        <v>51</v>
      </c>
      <c r="Y13" s="93" t="s">
        <v>51</v>
      </c>
      <c r="Z13" s="93" t="s">
        <v>51</v>
      </c>
      <c r="AA13" s="93" t="s">
        <v>51</v>
      </c>
      <c r="AB13" s="93" t="s">
        <v>51</v>
      </c>
      <c r="AC13" s="93" t="s">
        <v>51</v>
      </c>
      <c r="AD13" s="93" t="s">
        <v>51</v>
      </c>
      <c r="AE13" s="93" t="s">
        <v>51</v>
      </c>
      <c r="AF13" s="93" t="s">
        <v>51</v>
      </c>
      <c r="AG13" s="108" t="s">
        <v>51</v>
      </c>
      <c r="AH13" s="93" t="s">
        <v>51</v>
      </c>
      <c r="AI13" s="93" t="s">
        <v>51</v>
      </c>
      <c r="AJ13" s="93" t="s">
        <v>51</v>
      </c>
      <c r="AK13" s="93" t="s">
        <v>51</v>
      </c>
      <c r="AL13" s="93" t="s">
        <v>51</v>
      </c>
      <c r="AM13" s="93" t="s">
        <v>51</v>
      </c>
      <c r="AN13" s="93" t="s">
        <v>51</v>
      </c>
      <c r="AO13" s="93" t="s">
        <v>51</v>
      </c>
      <c r="AP13" s="93" t="s">
        <v>51</v>
      </c>
      <c r="AQ13" s="93" t="s">
        <v>51</v>
      </c>
      <c r="AR13" s="93" t="s">
        <v>51</v>
      </c>
      <c r="AS13" s="93" t="s">
        <v>51</v>
      </c>
      <c r="AT13" s="93" t="s">
        <v>51</v>
      </c>
      <c r="AU13" s="93" t="s">
        <v>51</v>
      </c>
      <c r="AV13" s="93" t="s">
        <v>51</v>
      </c>
      <c r="AW13" s="93" t="s">
        <v>51</v>
      </c>
      <c r="AX13" s="93" t="s">
        <v>51</v>
      </c>
      <c r="AY13" s="93" t="s">
        <v>51</v>
      </c>
    </row>
    <row r="14" spans="1:51" ht="94.5" customHeight="1" thickTop="1" thickBot="1">
      <c r="A14" s="6">
        <v>10</v>
      </c>
      <c r="B14" s="29" t="s">
        <v>11</v>
      </c>
      <c r="C14" s="18" t="s">
        <v>116</v>
      </c>
      <c r="D14" s="45" t="s">
        <v>195</v>
      </c>
      <c r="E14" s="13" t="s">
        <v>60</v>
      </c>
      <c r="F14" s="13" t="s">
        <v>2</v>
      </c>
      <c r="G14" s="28" t="s">
        <v>48</v>
      </c>
      <c r="H14" s="74" t="s">
        <v>1459</v>
      </c>
      <c r="I14" s="74" t="s">
        <v>1526</v>
      </c>
      <c r="J14" s="74" t="s">
        <v>1526</v>
      </c>
      <c r="K14" s="74" t="s">
        <v>1526</v>
      </c>
      <c r="L14" s="74" t="s">
        <v>1526</v>
      </c>
      <c r="M14" s="74" t="s">
        <v>1526</v>
      </c>
      <c r="N14" s="74" t="s">
        <v>1526</v>
      </c>
      <c r="O14" s="74" t="s">
        <v>1526</v>
      </c>
      <c r="P14" s="74" t="s">
        <v>1526</v>
      </c>
      <c r="Q14" s="74" t="s">
        <v>1526</v>
      </c>
      <c r="R14" s="74" t="s">
        <v>1526</v>
      </c>
      <c r="S14" s="74" t="s">
        <v>1526</v>
      </c>
      <c r="T14" s="74" t="s">
        <v>1526</v>
      </c>
      <c r="U14" s="74" t="s">
        <v>1526</v>
      </c>
      <c r="V14" s="74" t="s">
        <v>1526</v>
      </c>
      <c r="W14" s="74" t="s">
        <v>1526</v>
      </c>
      <c r="X14" s="74" t="s">
        <v>1526</v>
      </c>
      <c r="Y14" s="74" t="s">
        <v>1526</v>
      </c>
      <c r="Z14" s="74" t="s">
        <v>1526</v>
      </c>
      <c r="AA14" s="74" t="s">
        <v>1526</v>
      </c>
      <c r="AB14" s="74" t="s">
        <v>1526</v>
      </c>
      <c r="AC14" s="74" t="s">
        <v>1526</v>
      </c>
      <c r="AD14" s="74" t="s">
        <v>1526</v>
      </c>
      <c r="AE14" s="74" t="s">
        <v>1529</v>
      </c>
      <c r="AF14" s="74" t="s">
        <v>1526</v>
      </c>
      <c r="AG14" s="98"/>
      <c r="AH14" s="74" t="s">
        <v>1528</v>
      </c>
      <c r="AI14" s="74" t="s">
        <v>1526</v>
      </c>
      <c r="AJ14" s="74" t="s">
        <v>1526</v>
      </c>
      <c r="AK14" s="74" t="s">
        <v>1526</v>
      </c>
      <c r="AL14" s="74" t="s">
        <v>1526</v>
      </c>
      <c r="AM14" s="74" t="s">
        <v>1526</v>
      </c>
      <c r="AN14" s="74" t="s">
        <v>1526</v>
      </c>
      <c r="AO14" s="74" t="s">
        <v>1527</v>
      </c>
      <c r="AP14" s="22"/>
      <c r="AQ14" s="22"/>
      <c r="AR14" s="22"/>
      <c r="AS14" s="22"/>
      <c r="AT14" s="22"/>
      <c r="AU14" s="22"/>
      <c r="AV14" s="22"/>
      <c r="AW14" s="22"/>
      <c r="AX14" s="22"/>
      <c r="AY14" s="22"/>
    </row>
    <row r="15" spans="1:51" ht="86.25" customHeight="1" thickTop="1" thickBot="1">
      <c r="A15" s="6">
        <v>11</v>
      </c>
      <c r="B15" s="94" t="s">
        <v>109</v>
      </c>
      <c r="C15" s="16" t="s">
        <v>140</v>
      </c>
      <c r="D15" s="45" t="s">
        <v>228</v>
      </c>
      <c r="E15" s="13" t="s">
        <v>60</v>
      </c>
      <c r="F15" s="13" t="s">
        <v>2</v>
      </c>
      <c r="G15" s="28" t="s">
        <v>48</v>
      </c>
      <c r="H15" s="74" t="s">
        <v>1550</v>
      </c>
      <c r="I15" s="22" t="s">
        <v>1530</v>
      </c>
      <c r="J15" s="22" t="s">
        <v>1438</v>
      </c>
      <c r="K15" s="22" t="s">
        <v>1438</v>
      </c>
      <c r="L15" s="22" t="s">
        <v>1438</v>
      </c>
      <c r="M15" s="22" t="s">
        <v>1438</v>
      </c>
      <c r="N15" s="22" t="s">
        <v>1438</v>
      </c>
      <c r="O15" s="22" t="s">
        <v>1438</v>
      </c>
      <c r="P15" s="22" t="s">
        <v>1531</v>
      </c>
      <c r="Q15" s="22" t="s">
        <v>1438</v>
      </c>
      <c r="R15" s="22" t="s">
        <v>1532</v>
      </c>
      <c r="S15" s="22" t="s">
        <v>1438</v>
      </c>
      <c r="T15" s="22" t="s">
        <v>1533</v>
      </c>
      <c r="U15" s="22" t="s">
        <v>1438</v>
      </c>
      <c r="V15" s="22" t="s">
        <v>1534</v>
      </c>
      <c r="W15" s="22" t="s">
        <v>1439</v>
      </c>
      <c r="X15" s="22" t="s">
        <v>1439</v>
      </c>
      <c r="Y15" s="22" t="s">
        <v>1438</v>
      </c>
      <c r="Z15" s="22" t="s">
        <v>1438</v>
      </c>
      <c r="AA15" s="22" t="s">
        <v>1438</v>
      </c>
      <c r="AB15" s="22" t="s">
        <v>1440</v>
      </c>
      <c r="AC15" s="22" t="s">
        <v>1441</v>
      </c>
      <c r="AD15" s="22" t="s">
        <v>1441</v>
      </c>
      <c r="AE15" s="22" t="s">
        <v>1438</v>
      </c>
      <c r="AF15" s="22" t="s">
        <v>1438</v>
      </c>
      <c r="AG15" s="97"/>
      <c r="AH15" s="22" t="s">
        <v>1438</v>
      </c>
      <c r="AI15" s="22" t="s">
        <v>1438</v>
      </c>
      <c r="AJ15" s="22" t="s">
        <v>1438</v>
      </c>
      <c r="AK15" s="22" t="s">
        <v>1438</v>
      </c>
      <c r="AL15" s="22" t="s">
        <v>1535</v>
      </c>
      <c r="AM15" s="22" t="s">
        <v>1536</v>
      </c>
      <c r="AN15" s="22" t="s">
        <v>1537</v>
      </c>
      <c r="AO15" s="22" t="s">
        <v>1442</v>
      </c>
      <c r="AP15" s="22"/>
      <c r="AQ15" s="22"/>
      <c r="AR15" s="22"/>
      <c r="AS15" s="22"/>
      <c r="AT15" s="22"/>
      <c r="AU15" s="22"/>
      <c r="AV15" s="22"/>
      <c r="AW15" s="22"/>
      <c r="AX15" s="22"/>
      <c r="AY15" s="22"/>
    </row>
    <row r="16" spans="1:51" ht="76.5" customHeight="1" thickTop="1" thickBot="1">
      <c r="A16" s="6">
        <v>12</v>
      </c>
      <c r="B16" s="94" t="s">
        <v>109</v>
      </c>
      <c r="C16" s="16" t="s">
        <v>142</v>
      </c>
      <c r="D16" s="45" t="s">
        <v>229</v>
      </c>
      <c r="E16" s="13" t="s">
        <v>3</v>
      </c>
      <c r="F16" s="17"/>
      <c r="G16" s="28" t="s">
        <v>1359</v>
      </c>
      <c r="H16" s="98" t="s">
        <v>1610</v>
      </c>
      <c r="I16" s="97" t="s">
        <v>1414</v>
      </c>
      <c r="J16" s="97" t="s">
        <v>1416</v>
      </c>
      <c r="K16" s="97" t="s">
        <v>1411</v>
      </c>
      <c r="L16" s="97" t="s">
        <v>1416</v>
      </c>
      <c r="M16" s="97" t="s">
        <v>1415</v>
      </c>
      <c r="N16" s="97" t="s">
        <v>1417</v>
      </c>
      <c r="O16" s="97" t="s">
        <v>1415</v>
      </c>
      <c r="P16" s="97" t="s">
        <v>1415</v>
      </c>
      <c r="Q16" s="97" t="s">
        <v>1416</v>
      </c>
      <c r="R16" s="97" t="s">
        <v>1416</v>
      </c>
      <c r="S16" s="97" t="s">
        <v>1611</v>
      </c>
      <c r="T16" s="97" t="s">
        <v>1415</v>
      </c>
      <c r="U16" s="97" t="s">
        <v>1416</v>
      </c>
      <c r="V16" s="97" t="s">
        <v>1416</v>
      </c>
      <c r="W16" s="97" t="s">
        <v>1416</v>
      </c>
      <c r="X16" s="97" t="s">
        <v>1416</v>
      </c>
      <c r="Y16" s="97" t="s">
        <v>1416</v>
      </c>
      <c r="Z16" s="97" t="s">
        <v>1416</v>
      </c>
      <c r="AA16" s="97" t="s">
        <v>1416</v>
      </c>
      <c r="AB16" s="97" t="s">
        <v>1416</v>
      </c>
      <c r="AC16" s="97" t="s">
        <v>1419</v>
      </c>
      <c r="AD16" s="97" t="s">
        <v>1415</v>
      </c>
      <c r="AE16" s="97" t="s">
        <v>1416</v>
      </c>
      <c r="AF16" s="97" t="s">
        <v>1418</v>
      </c>
      <c r="AG16" s="97"/>
      <c r="AH16" s="97" t="s">
        <v>1416</v>
      </c>
      <c r="AI16" s="97" t="s">
        <v>1416</v>
      </c>
      <c r="AJ16" s="97" t="s">
        <v>1419</v>
      </c>
      <c r="AK16" s="97" t="s">
        <v>1416</v>
      </c>
      <c r="AL16" s="97" t="s">
        <v>1415</v>
      </c>
      <c r="AM16" s="97" t="s">
        <v>1416</v>
      </c>
      <c r="AN16" s="116"/>
      <c r="AO16" s="116"/>
      <c r="AP16" s="22"/>
      <c r="AQ16" s="22"/>
      <c r="AR16" s="22"/>
      <c r="AS16" s="22"/>
      <c r="AT16" s="22"/>
      <c r="AU16" s="22"/>
      <c r="AV16" s="22"/>
      <c r="AW16" s="22"/>
      <c r="AX16" s="22"/>
      <c r="AY16" s="22"/>
    </row>
    <row r="17" spans="1:53" ht="181.5" thickTop="1" thickBot="1">
      <c r="A17" s="6">
        <v>13</v>
      </c>
      <c r="B17" s="94" t="s">
        <v>1356</v>
      </c>
      <c r="C17" s="16" t="s">
        <v>100</v>
      </c>
      <c r="D17" s="45" t="s">
        <v>230</v>
      </c>
      <c r="E17" s="13" t="s">
        <v>3</v>
      </c>
      <c r="F17" s="13" t="s">
        <v>62</v>
      </c>
      <c r="G17" s="24" t="s">
        <v>56</v>
      </c>
      <c r="H17" s="115" t="s">
        <v>1460</v>
      </c>
      <c r="I17" s="22" t="s">
        <v>1551</v>
      </c>
      <c r="J17" s="22" t="s">
        <v>1551</v>
      </c>
      <c r="K17" s="74" t="s">
        <v>1538</v>
      </c>
      <c r="L17" s="74" t="s">
        <v>1538</v>
      </c>
      <c r="M17" s="74" t="s">
        <v>1460</v>
      </c>
      <c r="N17" s="22" t="s">
        <v>1551</v>
      </c>
      <c r="O17" s="74" t="s">
        <v>1538</v>
      </c>
      <c r="P17" s="74" t="s">
        <v>1460</v>
      </c>
      <c r="Q17" s="74" t="s">
        <v>1460</v>
      </c>
      <c r="R17" s="74" t="s">
        <v>1460</v>
      </c>
      <c r="S17" s="74" t="s">
        <v>1460</v>
      </c>
      <c r="T17" s="22" t="s">
        <v>1551</v>
      </c>
      <c r="U17" s="74" t="s">
        <v>1538</v>
      </c>
      <c r="V17" s="22" t="s">
        <v>1551</v>
      </c>
      <c r="W17" s="74" t="s">
        <v>1460</v>
      </c>
      <c r="X17" s="74" t="s">
        <v>1460</v>
      </c>
      <c r="Y17" s="74" t="s">
        <v>1460</v>
      </c>
      <c r="Z17" s="74" t="s">
        <v>1460</v>
      </c>
      <c r="AA17" s="74" t="s">
        <v>1460</v>
      </c>
      <c r="AB17" s="74" t="s">
        <v>1552</v>
      </c>
      <c r="AC17" s="74" t="s">
        <v>1460</v>
      </c>
      <c r="AD17" s="74" t="s">
        <v>1460</v>
      </c>
      <c r="AE17" s="98" t="s">
        <v>1460</v>
      </c>
      <c r="AF17" s="22" t="s">
        <v>1551</v>
      </c>
      <c r="AG17" s="97"/>
      <c r="AH17" s="74" t="s">
        <v>1460</v>
      </c>
      <c r="AI17" s="115" t="s">
        <v>1460</v>
      </c>
      <c r="AJ17" s="74" t="s">
        <v>1460</v>
      </c>
      <c r="AK17" s="74" t="s">
        <v>1460</v>
      </c>
      <c r="AL17" s="74" t="s">
        <v>1538</v>
      </c>
      <c r="AM17" s="74" t="s">
        <v>1460</v>
      </c>
      <c r="AN17" s="115" t="s">
        <v>1460</v>
      </c>
      <c r="AO17" s="115" t="s">
        <v>1538</v>
      </c>
      <c r="AP17" s="22"/>
      <c r="AQ17" s="22"/>
      <c r="AR17" s="22"/>
      <c r="AS17" s="22"/>
      <c r="AT17" s="22"/>
      <c r="AU17" s="22"/>
      <c r="AV17" s="22"/>
      <c r="AW17" s="22"/>
      <c r="AX17" s="22"/>
      <c r="AY17" s="22"/>
    </row>
    <row r="18" spans="1:53" ht="95.25" thickTop="1" thickBot="1">
      <c r="A18" s="6">
        <v>14</v>
      </c>
      <c r="B18" s="94" t="s">
        <v>109</v>
      </c>
      <c r="C18" s="16" t="s">
        <v>141</v>
      </c>
      <c r="D18" s="45" t="s">
        <v>231</v>
      </c>
      <c r="E18" s="15" t="s">
        <v>33</v>
      </c>
      <c r="F18" s="13" t="s">
        <v>63</v>
      </c>
      <c r="G18" s="24" t="s">
        <v>76</v>
      </c>
      <c r="H18" s="75" t="s">
        <v>149</v>
      </c>
      <c r="I18" s="75" t="s">
        <v>149</v>
      </c>
      <c r="J18" s="75" t="s">
        <v>149</v>
      </c>
      <c r="K18" s="75" t="s">
        <v>149</v>
      </c>
      <c r="L18" s="75" t="s">
        <v>149</v>
      </c>
      <c r="M18" s="75" t="s">
        <v>149</v>
      </c>
      <c r="N18" s="75" t="s">
        <v>149</v>
      </c>
      <c r="O18" s="75" t="s">
        <v>149</v>
      </c>
      <c r="P18" s="75" t="s">
        <v>149</v>
      </c>
      <c r="Q18" s="75" t="s">
        <v>149</v>
      </c>
      <c r="R18" s="75" t="s">
        <v>149</v>
      </c>
      <c r="S18" s="75" t="s">
        <v>149</v>
      </c>
      <c r="T18" s="75" t="s">
        <v>149</v>
      </c>
      <c r="U18" s="75" t="s">
        <v>149</v>
      </c>
      <c r="V18" s="75" t="s">
        <v>149</v>
      </c>
      <c r="W18" s="75" t="s">
        <v>149</v>
      </c>
      <c r="X18" s="75" t="s">
        <v>149</v>
      </c>
      <c r="Y18" s="75" t="s">
        <v>149</v>
      </c>
      <c r="Z18" s="75" t="s">
        <v>149</v>
      </c>
      <c r="AA18" s="75" t="s">
        <v>149</v>
      </c>
      <c r="AB18" s="75" t="s">
        <v>149</v>
      </c>
      <c r="AC18" s="75" t="s">
        <v>149</v>
      </c>
      <c r="AD18" s="75" t="s">
        <v>149</v>
      </c>
      <c r="AE18" s="75" t="s">
        <v>149</v>
      </c>
      <c r="AF18" s="75" t="s">
        <v>149</v>
      </c>
      <c r="AG18" s="109" t="s">
        <v>149</v>
      </c>
      <c r="AH18" s="75" t="s">
        <v>149</v>
      </c>
      <c r="AI18" s="75" t="s">
        <v>149</v>
      </c>
      <c r="AJ18" s="75" t="s">
        <v>149</v>
      </c>
      <c r="AK18" s="75" t="s">
        <v>149</v>
      </c>
      <c r="AL18" s="75" t="s">
        <v>149</v>
      </c>
      <c r="AM18" s="75" t="s">
        <v>149</v>
      </c>
      <c r="AN18" s="75" t="s">
        <v>149</v>
      </c>
      <c r="AO18" s="75" t="s">
        <v>149</v>
      </c>
      <c r="AP18" s="75" t="s">
        <v>149</v>
      </c>
      <c r="AQ18" s="75" t="s">
        <v>149</v>
      </c>
      <c r="AR18" s="75" t="s">
        <v>149</v>
      </c>
      <c r="AS18" s="75" t="s">
        <v>149</v>
      </c>
      <c r="AT18" s="75" t="s">
        <v>149</v>
      </c>
      <c r="AU18" s="75" t="s">
        <v>149</v>
      </c>
      <c r="AV18" s="75" t="s">
        <v>149</v>
      </c>
      <c r="AW18" s="75" t="s">
        <v>149</v>
      </c>
      <c r="AX18" s="75" t="s">
        <v>149</v>
      </c>
      <c r="AY18" s="75" t="s">
        <v>149</v>
      </c>
    </row>
    <row r="19" spans="1:53" ht="49.5" customHeight="1" thickTop="1" thickBot="1">
      <c r="A19" s="6">
        <v>15</v>
      </c>
      <c r="B19" s="29" t="s">
        <v>11</v>
      </c>
      <c r="C19" s="12" t="s">
        <v>4</v>
      </c>
      <c r="D19" s="45" t="s">
        <v>232</v>
      </c>
      <c r="E19" s="13" t="s">
        <v>86</v>
      </c>
      <c r="F19" s="13" t="s">
        <v>5</v>
      </c>
      <c r="G19" s="24" t="s">
        <v>85</v>
      </c>
      <c r="H19" s="101">
        <v>30</v>
      </c>
      <c r="I19" s="100">
        <v>15</v>
      </c>
      <c r="J19" s="100">
        <v>20</v>
      </c>
      <c r="K19" s="100">
        <v>600</v>
      </c>
      <c r="L19" s="100">
        <v>25</v>
      </c>
      <c r="M19" s="100" t="s">
        <v>1539</v>
      </c>
      <c r="N19" s="100">
        <v>450</v>
      </c>
      <c r="O19" s="100" t="s">
        <v>1541</v>
      </c>
      <c r="P19" s="100" t="s">
        <v>1539</v>
      </c>
      <c r="Q19" s="100">
        <v>50</v>
      </c>
      <c r="R19" s="100">
        <v>50</v>
      </c>
      <c r="S19" s="100">
        <v>200</v>
      </c>
      <c r="T19" s="100">
        <v>5</v>
      </c>
      <c r="U19" s="100" t="s">
        <v>1539</v>
      </c>
      <c r="V19" s="100">
        <v>5</v>
      </c>
      <c r="W19" s="100">
        <v>50</v>
      </c>
      <c r="X19" s="100">
        <v>3</v>
      </c>
      <c r="Y19" s="100">
        <v>10</v>
      </c>
      <c r="Z19" s="100" t="s">
        <v>1545</v>
      </c>
      <c r="AA19" s="100" t="s">
        <v>1542</v>
      </c>
      <c r="AB19" s="100">
        <v>2</v>
      </c>
      <c r="AC19" s="100" t="s">
        <v>1539</v>
      </c>
      <c r="AD19" s="100" t="s">
        <v>1539</v>
      </c>
      <c r="AE19" s="100">
        <v>40</v>
      </c>
      <c r="AF19" s="100">
        <v>300</v>
      </c>
      <c r="AG19" s="97"/>
      <c r="AH19" s="100">
        <v>18</v>
      </c>
      <c r="AI19" s="100">
        <v>1</v>
      </c>
      <c r="AJ19" s="100">
        <v>50</v>
      </c>
      <c r="AK19" s="100">
        <v>20</v>
      </c>
      <c r="AL19" s="100" t="s">
        <v>1539</v>
      </c>
      <c r="AM19" s="100" t="s">
        <v>1546</v>
      </c>
      <c r="AN19" s="100">
        <v>1</v>
      </c>
      <c r="AO19" s="100">
        <v>50</v>
      </c>
      <c r="AP19" s="22"/>
      <c r="AQ19" s="22"/>
      <c r="AR19" s="22"/>
      <c r="AS19" s="22"/>
      <c r="AT19" s="22"/>
      <c r="AU19" s="22"/>
      <c r="AV19" s="22"/>
      <c r="AW19" s="22"/>
      <c r="AX19" s="22"/>
      <c r="AY19" s="22"/>
    </row>
    <row r="20" spans="1:53" ht="56.25" customHeight="1" thickTop="1" thickBot="1">
      <c r="A20" s="6">
        <v>16</v>
      </c>
      <c r="B20" s="29" t="s">
        <v>11</v>
      </c>
      <c r="C20" s="12" t="s">
        <v>117</v>
      </c>
      <c r="D20" s="45" t="s">
        <v>233</v>
      </c>
      <c r="E20" s="13" t="s">
        <v>42</v>
      </c>
      <c r="F20" s="13" t="s">
        <v>5</v>
      </c>
      <c r="G20" s="24" t="s">
        <v>85</v>
      </c>
      <c r="H20" s="102">
        <f>(LEN(H12)-LEN(SUBSTITUTE(H12,",",""))+1)*H19</f>
        <v>510</v>
      </c>
      <c r="I20" s="102">
        <f t="shared" ref="I20:AK20" si="7">(LEN(I12)-LEN(SUBSTITUTE(I12,",",""))+1)*I19</f>
        <v>75</v>
      </c>
      <c r="J20" s="102">
        <f t="shared" si="7"/>
        <v>60</v>
      </c>
      <c r="K20" s="102">
        <f t="shared" si="7"/>
        <v>4200</v>
      </c>
      <c r="L20" s="102">
        <f t="shared" si="7"/>
        <v>175</v>
      </c>
      <c r="M20" s="100" t="s">
        <v>1539</v>
      </c>
      <c r="N20" s="102">
        <f t="shared" si="7"/>
        <v>1350</v>
      </c>
      <c r="O20" s="102" t="s">
        <v>1540</v>
      </c>
      <c r="P20" s="100" t="s">
        <v>1539</v>
      </c>
      <c r="Q20" s="102">
        <f t="shared" si="7"/>
        <v>100</v>
      </c>
      <c r="R20" s="102">
        <f t="shared" si="7"/>
        <v>300</v>
      </c>
      <c r="S20" s="102">
        <f t="shared" si="7"/>
        <v>1200</v>
      </c>
      <c r="T20" s="102">
        <f t="shared" si="7"/>
        <v>30</v>
      </c>
      <c r="U20" s="100" t="s">
        <v>1539</v>
      </c>
      <c r="V20" s="102">
        <f t="shared" si="7"/>
        <v>20</v>
      </c>
      <c r="W20" s="102">
        <f t="shared" si="7"/>
        <v>250</v>
      </c>
      <c r="X20" s="102">
        <f t="shared" si="7"/>
        <v>15</v>
      </c>
      <c r="Y20" s="102">
        <f t="shared" si="7"/>
        <v>60</v>
      </c>
      <c r="Z20" s="102" t="s">
        <v>1544</v>
      </c>
      <c r="AA20" s="102" t="s">
        <v>1543</v>
      </c>
      <c r="AB20" s="102">
        <f t="shared" si="7"/>
        <v>8</v>
      </c>
      <c r="AC20" s="100" t="s">
        <v>1539</v>
      </c>
      <c r="AD20" s="100" t="s">
        <v>1539</v>
      </c>
      <c r="AE20" s="102">
        <f t="shared" si="7"/>
        <v>80</v>
      </c>
      <c r="AF20" s="102">
        <f t="shared" si="7"/>
        <v>1800</v>
      </c>
      <c r="AG20" s="102">
        <f t="shared" si="7"/>
        <v>0</v>
      </c>
      <c r="AH20" s="102">
        <f t="shared" si="7"/>
        <v>108</v>
      </c>
      <c r="AI20" s="102">
        <f t="shared" si="7"/>
        <v>11</v>
      </c>
      <c r="AJ20" s="102">
        <f t="shared" si="7"/>
        <v>200</v>
      </c>
      <c r="AK20" s="102">
        <f t="shared" si="7"/>
        <v>100</v>
      </c>
      <c r="AL20" s="100" t="s">
        <v>1539</v>
      </c>
      <c r="AM20" s="102" t="s">
        <v>1547</v>
      </c>
      <c r="AN20" s="102">
        <f>(LEN(AN12)-LEN(SUBSTITUTE(AN12,",",""))+1)*AN19</f>
        <v>8</v>
      </c>
      <c r="AO20" s="102">
        <f t="shared" ref="AO20" si="8">(LEN(AO12)-LEN(SUBSTITUTE(AO12,",",""))+1)*AO19</f>
        <v>300</v>
      </c>
      <c r="AP20" s="22"/>
      <c r="AQ20" s="22"/>
      <c r="AR20" s="22"/>
      <c r="AS20" s="22"/>
      <c r="AT20" s="22"/>
      <c r="AU20" s="22"/>
      <c r="AV20" s="22"/>
      <c r="AW20" s="22"/>
      <c r="AX20" s="22"/>
      <c r="AY20" s="22"/>
    </row>
    <row r="21" spans="1:53" ht="99" customHeight="1" thickTop="1" thickBot="1">
      <c r="A21" s="6">
        <v>17</v>
      </c>
      <c r="B21" s="29" t="s">
        <v>11</v>
      </c>
      <c r="C21" s="12" t="s">
        <v>198</v>
      </c>
      <c r="D21" s="45" t="s">
        <v>197</v>
      </c>
      <c r="E21" s="13" t="s">
        <v>8</v>
      </c>
      <c r="F21" s="13" t="s">
        <v>49</v>
      </c>
      <c r="G21" s="24" t="s">
        <v>7</v>
      </c>
      <c r="H21" s="75" t="s">
        <v>149</v>
      </c>
      <c r="I21" s="33" t="s">
        <v>149</v>
      </c>
      <c r="J21" s="33" t="s">
        <v>149</v>
      </c>
      <c r="K21" s="33" t="s">
        <v>149</v>
      </c>
      <c r="L21" s="33" t="s">
        <v>149</v>
      </c>
      <c r="M21" s="33" t="s">
        <v>149</v>
      </c>
      <c r="N21" s="33" t="s">
        <v>149</v>
      </c>
      <c r="O21" s="33" t="s">
        <v>149</v>
      </c>
      <c r="P21" s="33" t="s">
        <v>149</v>
      </c>
      <c r="Q21" s="75" t="s">
        <v>149</v>
      </c>
      <c r="R21" s="33" t="s">
        <v>149</v>
      </c>
      <c r="S21" s="33" t="s">
        <v>149</v>
      </c>
      <c r="T21" s="75" t="s">
        <v>149</v>
      </c>
      <c r="U21" s="33" t="s">
        <v>149</v>
      </c>
      <c r="V21" s="33" t="s">
        <v>149</v>
      </c>
      <c r="W21" s="75" t="s">
        <v>149</v>
      </c>
      <c r="X21" s="33" t="s">
        <v>149</v>
      </c>
      <c r="Y21" s="33" t="s">
        <v>149</v>
      </c>
      <c r="Z21" s="33" t="s">
        <v>149</v>
      </c>
      <c r="AA21" s="75" t="s">
        <v>149</v>
      </c>
      <c r="AB21" s="33" t="s">
        <v>149</v>
      </c>
      <c r="AC21" s="33" t="s">
        <v>149</v>
      </c>
      <c r="AD21" s="33" t="s">
        <v>149</v>
      </c>
      <c r="AE21" s="33" t="s">
        <v>149</v>
      </c>
      <c r="AF21" s="75" t="s">
        <v>149</v>
      </c>
      <c r="AG21" s="107" t="s">
        <v>149</v>
      </c>
      <c r="AH21" s="33" t="s">
        <v>149</v>
      </c>
      <c r="AI21" s="33" t="s">
        <v>149</v>
      </c>
      <c r="AJ21" s="75" t="s">
        <v>149</v>
      </c>
      <c r="AK21" s="33" t="s">
        <v>149</v>
      </c>
      <c r="AL21" s="75" t="s">
        <v>149</v>
      </c>
      <c r="AM21" s="33" t="s">
        <v>149</v>
      </c>
      <c r="AN21" s="33" t="s">
        <v>149</v>
      </c>
      <c r="AO21" s="33" t="s">
        <v>149</v>
      </c>
      <c r="AP21" s="75" t="s">
        <v>149</v>
      </c>
      <c r="AQ21" s="33" t="s">
        <v>149</v>
      </c>
      <c r="AR21" s="33" t="s">
        <v>149</v>
      </c>
      <c r="AS21" s="33" t="s">
        <v>149</v>
      </c>
      <c r="AT21" s="33" t="s">
        <v>149</v>
      </c>
      <c r="AU21" s="75" t="s">
        <v>149</v>
      </c>
      <c r="AV21" s="33" t="s">
        <v>149</v>
      </c>
      <c r="AW21" s="33" t="s">
        <v>149</v>
      </c>
      <c r="AX21" s="33" t="s">
        <v>149</v>
      </c>
      <c r="AY21" s="33" t="s">
        <v>149</v>
      </c>
    </row>
    <row r="22" spans="1:53" ht="49.5" customHeight="1" thickTop="1" thickBot="1">
      <c r="A22" s="6">
        <v>18</v>
      </c>
      <c r="B22" s="29" t="s">
        <v>11</v>
      </c>
      <c r="C22" s="12" t="s">
        <v>118</v>
      </c>
      <c r="D22" s="45" t="s">
        <v>234</v>
      </c>
      <c r="E22" s="15" t="s">
        <v>77</v>
      </c>
      <c r="F22" s="13">
        <v>28</v>
      </c>
      <c r="G22" s="24" t="s">
        <v>9</v>
      </c>
      <c r="H22" s="75" t="s">
        <v>1461</v>
      </c>
      <c r="I22" s="33" t="s">
        <v>148</v>
      </c>
      <c r="J22" s="33" t="s">
        <v>149</v>
      </c>
      <c r="K22" s="33" t="s">
        <v>149</v>
      </c>
      <c r="L22" s="33" t="s">
        <v>149</v>
      </c>
      <c r="M22" s="33" t="s">
        <v>149</v>
      </c>
      <c r="N22" s="33" t="s">
        <v>149</v>
      </c>
      <c r="O22" s="33" t="s">
        <v>149</v>
      </c>
      <c r="P22" s="33" t="s">
        <v>149</v>
      </c>
      <c r="Q22" s="33" t="s">
        <v>149</v>
      </c>
      <c r="R22" s="33" t="s">
        <v>148</v>
      </c>
      <c r="S22" s="33" t="s">
        <v>149</v>
      </c>
      <c r="T22" s="33" t="s">
        <v>149</v>
      </c>
      <c r="U22" s="33" t="s">
        <v>149</v>
      </c>
      <c r="V22" s="33" t="s">
        <v>149</v>
      </c>
      <c r="W22" s="33" t="s">
        <v>149</v>
      </c>
      <c r="X22" s="33" t="s">
        <v>149</v>
      </c>
      <c r="Y22" s="33" t="s">
        <v>149</v>
      </c>
      <c r="Z22" s="33" t="s">
        <v>149</v>
      </c>
      <c r="AA22" s="33" t="s">
        <v>149</v>
      </c>
      <c r="AB22" s="33" t="s">
        <v>149</v>
      </c>
      <c r="AC22" s="33" t="s">
        <v>149</v>
      </c>
      <c r="AD22" s="33" t="s">
        <v>149</v>
      </c>
      <c r="AE22" s="33" t="s">
        <v>149</v>
      </c>
      <c r="AF22" s="33" t="s">
        <v>149</v>
      </c>
      <c r="AG22" s="107" t="s">
        <v>148</v>
      </c>
      <c r="AH22" s="33" t="s">
        <v>149</v>
      </c>
      <c r="AI22" s="33" t="s">
        <v>149</v>
      </c>
      <c r="AJ22" s="33" t="s">
        <v>149</v>
      </c>
      <c r="AK22" s="33" t="s">
        <v>148</v>
      </c>
      <c r="AL22" s="33" t="s">
        <v>149</v>
      </c>
      <c r="AM22" s="33" t="s">
        <v>149</v>
      </c>
      <c r="AN22" s="33" t="s">
        <v>148</v>
      </c>
      <c r="AO22" s="33" t="s">
        <v>149</v>
      </c>
      <c r="AP22" s="33"/>
      <c r="AQ22" s="33"/>
      <c r="AR22" s="33"/>
      <c r="AS22" s="33"/>
      <c r="AT22" s="33"/>
      <c r="AU22" s="33"/>
      <c r="AV22" s="33"/>
      <c r="AW22" s="33"/>
      <c r="AX22" s="33"/>
      <c r="AY22" s="33"/>
    </row>
    <row r="23" spans="1:53" ht="121.5" thickTop="1" thickBot="1">
      <c r="A23" s="6">
        <v>19</v>
      </c>
      <c r="B23" s="29" t="s">
        <v>11</v>
      </c>
      <c r="C23" s="12" t="s">
        <v>119</v>
      </c>
      <c r="D23" s="45" t="s">
        <v>235</v>
      </c>
      <c r="E23" s="15" t="s">
        <v>65</v>
      </c>
      <c r="F23" s="13"/>
      <c r="G23" s="24" t="s">
        <v>1364</v>
      </c>
      <c r="H23" s="75" t="s">
        <v>1461</v>
      </c>
      <c r="I23" s="33" t="s">
        <v>1456</v>
      </c>
      <c r="J23" s="33" t="s">
        <v>1456</v>
      </c>
      <c r="K23" s="33" t="s">
        <v>1461</v>
      </c>
      <c r="L23" s="33" t="s">
        <v>1461</v>
      </c>
      <c r="M23" s="33" t="s">
        <v>1461</v>
      </c>
      <c r="N23" s="33" t="s">
        <v>1456</v>
      </c>
      <c r="O23" s="33" t="s">
        <v>1461</v>
      </c>
      <c r="P23" s="33" t="s">
        <v>1461</v>
      </c>
      <c r="Q23" s="33" t="s">
        <v>1461</v>
      </c>
      <c r="R23" s="33" t="s">
        <v>1461</v>
      </c>
      <c r="S23" s="33" t="s">
        <v>1461</v>
      </c>
      <c r="T23" s="33" t="s">
        <v>1456</v>
      </c>
      <c r="U23" s="33" t="s">
        <v>1461</v>
      </c>
      <c r="V23" s="33" t="s">
        <v>1456</v>
      </c>
      <c r="W23" s="33" t="s">
        <v>1461</v>
      </c>
      <c r="X23" s="33" t="s">
        <v>1461</v>
      </c>
      <c r="Y23" s="33" t="s">
        <v>1461</v>
      </c>
      <c r="Z23" s="33" t="s">
        <v>1461</v>
      </c>
      <c r="AA23" s="33" t="s">
        <v>1461</v>
      </c>
      <c r="AB23" s="33" t="s">
        <v>1461</v>
      </c>
      <c r="AC23" s="33" t="s">
        <v>1461</v>
      </c>
      <c r="AD23" s="33" t="s">
        <v>1461</v>
      </c>
      <c r="AE23" s="33" t="s">
        <v>1461</v>
      </c>
      <c r="AF23" s="33" t="s">
        <v>1456</v>
      </c>
      <c r="AG23" s="107" t="s">
        <v>1461</v>
      </c>
      <c r="AH23" s="33" t="s">
        <v>1461</v>
      </c>
      <c r="AI23" s="33" t="s">
        <v>1461</v>
      </c>
      <c r="AJ23" s="33" t="s">
        <v>1461</v>
      </c>
      <c r="AK23" s="33" t="s">
        <v>1461</v>
      </c>
      <c r="AL23" s="33" t="s">
        <v>1461</v>
      </c>
      <c r="AM23" s="33" t="s">
        <v>1461</v>
      </c>
      <c r="AN23" s="33" t="s">
        <v>1461</v>
      </c>
      <c r="AP23" s="33"/>
      <c r="AQ23" s="33"/>
      <c r="AR23" s="33"/>
      <c r="AS23" s="33"/>
      <c r="AT23" s="33"/>
      <c r="AU23" s="33"/>
      <c r="AV23" s="33"/>
      <c r="AW23" s="33"/>
      <c r="AX23" s="33"/>
      <c r="AY23" s="33"/>
    </row>
    <row r="24" spans="1:53" ht="86.25" customHeight="1" thickTop="1" thickBot="1">
      <c r="A24" s="6">
        <v>20</v>
      </c>
      <c r="B24" s="29" t="s">
        <v>11</v>
      </c>
      <c r="C24" s="12" t="s">
        <v>78</v>
      </c>
      <c r="D24" s="45" t="s">
        <v>236</v>
      </c>
      <c r="E24" s="13">
        <v>28</v>
      </c>
      <c r="F24" s="13">
        <v>32</v>
      </c>
      <c r="G24" s="24" t="s">
        <v>150</v>
      </c>
      <c r="H24" s="75" t="s">
        <v>168</v>
      </c>
      <c r="I24" s="75" t="s">
        <v>168</v>
      </c>
      <c r="J24" s="33" t="str">
        <f t="shared" ref="J24:AS24" si="9">IF(J23="NE","X","")</f>
        <v>X</v>
      </c>
      <c r="K24" s="33" t="s">
        <v>168</v>
      </c>
      <c r="L24" s="33" t="s">
        <v>168</v>
      </c>
      <c r="M24" s="33" t="s">
        <v>168</v>
      </c>
      <c r="N24" s="33" t="str">
        <f t="shared" si="9"/>
        <v>X</v>
      </c>
      <c r="O24" s="75" t="s">
        <v>168</v>
      </c>
      <c r="P24" s="75" t="s">
        <v>168</v>
      </c>
      <c r="Q24" s="75" t="s">
        <v>168</v>
      </c>
      <c r="R24" s="75" t="s">
        <v>168</v>
      </c>
      <c r="S24" s="75" t="s">
        <v>168</v>
      </c>
      <c r="T24" s="33" t="str">
        <f t="shared" si="9"/>
        <v>X</v>
      </c>
      <c r="U24" s="75" t="s">
        <v>168</v>
      </c>
      <c r="V24" s="33" t="str">
        <f t="shared" ref="V24" si="10">IF(V23="NE","X","")</f>
        <v>X</v>
      </c>
      <c r="W24" s="75" t="s">
        <v>168</v>
      </c>
      <c r="X24" s="75" t="s">
        <v>168</v>
      </c>
      <c r="Y24" s="75" t="s">
        <v>168</v>
      </c>
      <c r="Z24" s="75" t="s">
        <v>168</v>
      </c>
      <c r="AA24" s="75" t="s">
        <v>168</v>
      </c>
      <c r="AB24" s="75" t="s">
        <v>168</v>
      </c>
      <c r="AC24" s="75" t="s">
        <v>168</v>
      </c>
      <c r="AD24" s="75" t="s">
        <v>168</v>
      </c>
      <c r="AE24" s="75" t="s">
        <v>168</v>
      </c>
      <c r="AF24" s="33" t="str">
        <f t="shared" si="9"/>
        <v>X</v>
      </c>
      <c r="AG24" s="107" t="e">
        <f>IF(#REF!="NE","X","")</f>
        <v>#REF!</v>
      </c>
      <c r="AH24" s="75" t="s">
        <v>168</v>
      </c>
      <c r="AI24" s="75" t="s">
        <v>168</v>
      </c>
      <c r="AJ24" s="75" t="s">
        <v>168</v>
      </c>
      <c r="AK24" s="75" t="s">
        <v>168</v>
      </c>
      <c r="AL24" s="75" t="s">
        <v>168</v>
      </c>
      <c r="AM24" s="75" t="s">
        <v>168</v>
      </c>
      <c r="AN24" s="75" t="s">
        <v>168</v>
      </c>
      <c r="AO24" s="75" t="s">
        <v>168</v>
      </c>
      <c r="AP24" s="75"/>
      <c r="AQ24" s="33" t="str">
        <f t="shared" si="9"/>
        <v/>
      </c>
      <c r="AR24" s="33" t="str">
        <f t="shared" si="9"/>
        <v/>
      </c>
      <c r="AS24" s="33" t="str">
        <f t="shared" si="9"/>
        <v/>
      </c>
      <c r="AT24" s="33" t="str">
        <f t="shared" ref="AT24:AY24" si="11">IF(AT23="NE","X","")</f>
        <v/>
      </c>
      <c r="AU24" s="33" t="str">
        <f t="shared" si="11"/>
        <v/>
      </c>
      <c r="AV24" s="33" t="str">
        <f t="shared" si="11"/>
        <v/>
      </c>
      <c r="AW24" s="33" t="str">
        <f t="shared" si="11"/>
        <v/>
      </c>
      <c r="AX24" s="33" t="str">
        <f t="shared" si="11"/>
        <v/>
      </c>
      <c r="AY24" s="33" t="str">
        <f t="shared" si="11"/>
        <v/>
      </c>
    </row>
    <row r="25" spans="1:53" ht="66" customHeight="1" thickTop="1" thickBot="1">
      <c r="A25" s="6">
        <v>21</v>
      </c>
      <c r="B25" s="29" t="s">
        <v>11</v>
      </c>
      <c r="C25" s="12" t="s">
        <v>79</v>
      </c>
      <c r="D25" s="45" t="s">
        <v>199</v>
      </c>
      <c r="E25" s="15" t="s">
        <v>10</v>
      </c>
      <c r="F25" s="13"/>
      <c r="G25" s="24" t="s">
        <v>151</v>
      </c>
      <c r="H25" s="75" t="s">
        <v>149</v>
      </c>
      <c r="I25" s="75" t="s">
        <v>149</v>
      </c>
      <c r="J25" s="75" t="s">
        <v>149</v>
      </c>
      <c r="K25" s="75" t="s">
        <v>149</v>
      </c>
      <c r="L25" s="75" t="s">
        <v>149</v>
      </c>
      <c r="M25" s="75" t="s">
        <v>149</v>
      </c>
      <c r="N25" s="75" t="s">
        <v>149</v>
      </c>
      <c r="O25" s="75" t="s">
        <v>149</v>
      </c>
      <c r="P25" s="75" t="s">
        <v>149</v>
      </c>
      <c r="Q25" s="75" t="s">
        <v>149</v>
      </c>
      <c r="R25" s="75" t="s">
        <v>149</v>
      </c>
      <c r="S25" s="75" t="s">
        <v>149</v>
      </c>
      <c r="T25" s="75" t="s">
        <v>149</v>
      </c>
      <c r="U25" s="75" t="s">
        <v>149</v>
      </c>
      <c r="V25" s="75" t="s">
        <v>149</v>
      </c>
      <c r="W25" s="75" t="s">
        <v>149</v>
      </c>
      <c r="X25" s="75" t="s">
        <v>149</v>
      </c>
      <c r="Y25" s="75" t="s">
        <v>149</v>
      </c>
      <c r="Z25" s="75" t="s">
        <v>149</v>
      </c>
      <c r="AA25" s="75" t="s">
        <v>149</v>
      </c>
      <c r="AB25" s="75" t="s">
        <v>149</v>
      </c>
      <c r="AC25" s="75" t="s">
        <v>149</v>
      </c>
      <c r="AD25" s="75" t="s">
        <v>149</v>
      </c>
      <c r="AE25" s="75" t="s">
        <v>149</v>
      </c>
      <c r="AF25" s="75" t="s">
        <v>149</v>
      </c>
      <c r="AG25" s="109" t="s">
        <v>149</v>
      </c>
      <c r="AH25" s="75" t="s">
        <v>149</v>
      </c>
      <c r="AI25" s="75" t="s">
        <v>149</v>
      </c>
      <c r="AJ25" s="75" t="s">
        <v>149</v>
      </c>
      <c r="AK25" s="75" t="s">
        <v>149</v>
      </c>
      <c r="AL25" s="75" t="s">
        <v>149</v>
      </c>
      <c r="AM25" s="75" t="s">
        <v>149</v>
      </c>
      <c r="AN25" s="75" t="s">
        <v>149</v>
      </c>
      <c r="AO25" s="75" t="s">
        <v>149</v>
      </c>
      <c r="AP25" s="75"/>
      <c r="AQ25" s="75"/>
      <c r="AR25" s="75"/>
      <c r="AS25" s="75"/>
      <c r="AT25" s="75"/>
      <c r="AU25" s="75"/>
      <c r="AV25" s="75"/>
      <c r="AW25" s="75"/>
      <c r="AX25" s="75"/>
      <c r="AY25" s="75"/>
      <c r="AZ25" s="75"/>
      <c r="BA25" s="75"/>
    </row>
    <row r="26" spans="1:53" s="37" customFormat="1" ht="45.75" customHeight="1" thickTop="1" thickBot="1">
      <c r="A26" s="6">
        <v>22</v>
      </c>
      <c r="B26" s="40" t="s">
        <v>12</v>
      </c>
      <c r="C26" s="12" t="s">
        <v>191</v>
      </c>
      <c r="D26" s="45" t="s">
        <v>200</v>
      </c>
      <c r="E26" s="13" t="s">
        <v>5</v>
      </c>
      <c r="F26" s="13"/>
      <c r="G26" s="24" t="s">
        <v>9</v>
      </c>
      <c r="H26" s="75" t="s">
        <v>1461</v>
      </c>
      <c r="I26" s="75" t="s">
        <v>1461</v>
      </c>
      <c r="J26" s="75" t="s">
        <v>1461</v>
      </c>
      <c r="K26" s="75" t="s">
        <v>1461</v>
      </c>
      <c r="L26" s="75" t="s">
        <v>1461</v>
      </c>
      <c r="M26" s="75" t="s">
        <v>1461</v>
      </c>
      <c r="N26" s="75" t="s">
        <v>1461</v>
      </c>
      <c r="O26" s="75" t="s">
        <v>1461</v>
      </c>
      <c r="P26" s="75" t="s">
        <v>1461</v>
      </c>
      <c r="Q26" s="75" t="s">
        <v>1461</v>
      </c>
      <c r="R26" s="75" t="s">
        <v>1461</v>
      </c>
      <c r="S26" s="75" t="s">
        <v>1461</v>
      </c>
      <c r="T26" s="75" t="s">
        <v>1461</v>
      </c>
      <c r="U26" s="75" t="s">
        <v>1461</v>
      </c>
      <c r="V26" s="75" t="s">
        <v>1461</v>
      </c>
      <c r="W26" s="75" t="s">
        <v>1461</v>
      </c>
      <c r="X26" s="75" t="s">
        <v>1461</v>
      </c>
      <c r="Y26" s="75" t="s">
        <v>1461</v>
      </c>
      <c r="Z26" s="75" t="s">
        <v>1461</v>
      </c>
      <c r="AA26" s="75" t="s">
        <v>1461</v>
      </c>
      <c r="AB26" s="75" t="s">
        <v>1461</v>
      </c>
      <c r="AC26" s="75" t="s">
        <v>1461</v>
      </c>
      <c r="AD26" s="75" t="s">
        <v>1461</v>
      </c>
      <c r="AE26" s="75" t="s">
        <v>1461</v>
      </c>
      <c r="AF26" s="75" t="s">
        <v>1461</v>
      </c>
      <c r="AG26" s="109" t="s">
        <v>1461</v>
      </c>
      <c r="AH26" s="75" t="s">
        <v>1461</v>
      </c>
      <c r="AI26" s="75" t="s">
        <v>1461</v>
      </c>
      <c r="AJ26" s="75" t="s">
        <v>1461</v>
      </c>
      <c r="AK26" s="75" t="s">
        <v>1461</v>
      </c>
      <c r="AL26" s="75" t="s">
        <v>1461</v>
      </c>
      <c r="AM26" s="75" t="s">
        <v>1461</v>
      </c>
      <c r="AN26" s="75" t="s">
        <v>1461</v>
      </c>
      <c r="AO26" s="75" t="s">
        <v>1461</v>
      </c>
      <c r="AP26" s="33"/>
      <c r="AQ26" s="33"/>
      <c r="AR26" s="33"/>
      <c r="AS26" s="33"/>
      <c r="AT26" s="33"/>
      <c r="AU26" s="33"/>
      <c r="AV26" s="33"/>
      <c r="AW26" s="33"/>
      <c r="AX26" s="33"/>
      <c r="AY26" s="33"/>
    </row>
    <row r="27" spans="1:53" ht="48.75" customHeight="1" thickTop="1" thickBot="1">
      <c r="A27" s="6">
        <v>23</v>
      </c>
      <c r="B27" s="90" t="s">
        <v>12</v>
      </c>
      <c r="C27" s="12" t="s">
        <v>189</v>
      </c>
      <c r="D27" s="45" t="s">
        <v>237</v>
      </c>
      <c r="E27" s="13" t="s">
        <v>2</v>
      </c>
      <c r="F27" s="13"/>
      <c r="G27" s="24" t="s">
        <v>1353</v>
      </c>
      <c r="H27" s="75" t="s">
        <v>1354</v>
      </c>
      <c r="I27" s="75" t="s">
        <v>1354</v>
      </c>
      <c r="J27" s="75" t="s">
        <v>1354</v>
      </c>
      <c r="K27" s="75" t="s">
        <v>1354</v>
      </c>
      <c r="L27" s="75" t="s">
        <v>1354</v>
      </c>
      <c r="M27" s="75" t="s">
        <v>1354</v>
      </c>
      <c r="N27" s="75" t="s">
        <v>1354</v>
      </c>
      <c r="O27" s="75" t="s">
        <v>1354</v>
      </c>
      <c r="P27" s="75" t="s">
        <v>1354</v>
      </c>
      <c r="Q27" s="75" t="s">
        <v>1354</v>
      </c>
      <c r="R27" s="75" t="s">
        <v>1354</v>
      </c>
      <c r="S27" s="75" t="s">
        <v>1354</v>
      </c>
      <c r="T27" s="75" t="s">
        <v>1354</v>
      </c>
      <c r="U27" s="75" t="s">
        <v>1354</v>
      </c>
      <c r="V27" s="75" t="s">
        <v>1354</v>
      </c>
      <c r="W27" s="75" t="s">
        <v>1354</v>
      </c>
      <c r="X27" s="75" t="s">
        <v>1354</v>
      </c>
      <c r="Y27" s="75" t="s">
        <v>1354</v>
      </c>
      <c r="Z27" s="75" t="s">
        <v>1354</v>
      </c>
      <c r="AA27" s="75" t="s">
        <v>1354</v>
      </c>
      <c r="AB27" s="75" t="s">
        <v>1354</v>
      </c>
      <c r="AC27" s="75" t="s">
        <v>1354</v>
      </c>
      <c r="AD27" s="75" t="s">
        <v>1354</v>
      </c>
      <c r="AE27" s="75" t="s">
        <v>1354</v>
      </c>
      <c r="AF27" s="75" t="s">
        <v>1354</v>
      </c>
      <c r="AG27" s="109" t="s">
        <v>1354</v>
      </c>
      <c r="AH27" s="75" t="s">
        <v>1354</v>
      </c>
      <c r="AI27" s="75" t="s">
        <v>1354</v>
      </c>
      <c r="AJ27" s="75" t="s">
        <v>1354</v>
      </c>
      <c r="AK27" s="75" t="s">
        <v>1354</v>
      </c>
      <c r="AL27" s="75" t="s">
        <v>1354</v>
      </c>
      <c r="AM27" s="75" t="s">
        <v>1354</v>
      </c>
      <c r="AN27" s="75" t="s">
        <v>1354</v>
      </c>
      <c r="AO27" s="75" t="s">
        <v>1354</v>
      </c>
      <c r="AP27" s="75" t="s">
        <v>1354</v>
      </c>
      <c r="AQ27" s="75" t="s">
        <v>1354</v>
      </c>
      <c r="AR27" s="75" t="s">
        <v>1354</v>
      </c>
      <c r="AS27" s="75" t="s">
        <v>1354</v>
      </c>
      <c r="AT27" s="75" t="s">
        <v>1354</v>
      </c>
      <c r="AU27" s="75" t="s">
        <v>1354</v>
      </c>
      <c r="AV27" s="75" t="s">
        <v>1354</v>
      </c>
      <c r="AW27" s="75" t="s">
        <v>1354</v>
      </c>
      <c r="AX27" s="75" t="s">
        <v>1354</v>
      </c>
      <c r="AY27" s="75" t="s">
        <v>1354</v>
      </c>
    </row>
    <row r="28" spans="1:53" ht="46.5" customHeight="1" thickTop="1" thickBot="1">
      <c r="A28" s="6">
        <v>24</v>
      </c>
      <c r="B28" s="90" t="s">
        <v>12</v>
      </c>
      <c r="C28" s="12" t="s">
        <v>13</v>
      </c>
      <c r="D28" s="45" t="s">
        <v>238</v>
      </c>
      <c r="E28" s="13" t="s">
        <v>6</v>
      </c>
      <c r="F28" s="13"/>
      <c r="G28" s="24" t="s">
        <v>9</v>
      </c>
      <c r="H28" s="75" t="s">
        <v>148</v>
      </c>
      <c r="I28" s="75" t="s">
        <v>148</v>
      </c>
      <c r="J28" s="75" t="s">
        <v>148</v>
      </c>
      <c r="K28" s="75" t="s">
        <v>148</v>
      </c>
      <c r="L28" s="75" t="s">
        <v>148</v>
      </c>
      <c r="M28" s="75" t="s">
        <v>148</v>
      </c>
      <c r="N28" s="75" t="s">
        <v>148</v>
      </c>
      <c r="O28" s="75" t="s">
        <v>148</v>
      </c>
      <c r="P28" s="75" t="s">
        <v>148</v>
      </c>
      <c r="Q28" s="75" t="s">
        <v>148</v>
      </c>
      <c r="R28" s="75" t="s">
        <v>148</v>
      </c>
      <c r="S28" s="75" t="s">
        <v>148</v>
      </c>
      <c r="T28" s="75" t="s">
        <v>148</v>
      </c>
      <c r="U28" s="75" t="s">
        <v>148</v>
      </c>
      <c r="V28" s="75" t="s">
        <v>148</v>
      </c>
      <c r="W28" s="75" t="s">
        <v>148</v>
      </c>
      <c r="X28" s="75" t="s">
        <v>148</v>
      </c>
      <c r="Y28" s="75" t="s">
        <v>148</v>
      </c>
      <c r="Z28" s="75" t="s">
        <v>148</v>
      </c>
      <c r="AA28" s="75" t="s">
        <v>148</v>
      </c>
      <c r="AB28" s="75" t="s">
        <v>148</v>
      </c>
      <c r="AC28" s="75" t="s">
        <v>148</v>
      </c>
      <c r="AD28" s="75" t="s">
        <v>148</v>
      </c>
      <c r="AE28" s="75" t="s">
        <v>148</v>
      </c>
      <c r="AF28" s="75" t="s">
        <v>148</v>
      </c>
      <c r="AG28" s="109" t="s">
        <v>148</v>
      </c>
      <c r="AH28" s="75" t="s">
        <v>148</v>
      </c>
      <c r="AI28" s="75" t="s">
        <v>148</v>
      </c>
      <c r="AJ28" s="75" t="s">
        <v>148</v>
      </c>
      <c r="AK28" s="75" t="s">
        <v>148</v>
      </c>
      <c r="AL28" s="75" t="s">
        <v>148</v>
      </c>
      <c r="AM28" s="75" t="s">
        <v>148</v>
      </c>
      <c r="AN28" s="75" t="s">
        <v>148</v>
      </c>
      <c r="AO28" s="75" t="s">
        <v>148</v>
      </c>
      <c r="AP28" s="33"/>
      <c r="AQ28" s="33"/>
      <c r="AR28" s="33"/>
      <c r="AS28" s="33"/>
      <c r="AT28" s="33"/>
      <c r="AU28" s="33"/>
      <c r="AV28" s="33"/>
      <c r="AW28" s="33"/>
      <c r="AX28" s="33"/>
      <c r="AY28" s="33"/>
    </row>
    <row r="29" spans="1:53" ht="68.25" customHeight="1" thickTop="1" thickBot="1">
      <c r="A29" s="6">
        <v>25</v>
      </c>
      <c r="B29" s="90" t="s">
        <v>12</v>
      </c>
      <c r="C29" s="12" t="s">
        <v>120</v>
      </c>
      <c r="D29" s="45" t="s">
        <v>219</v>
      </c>
      <c r="E29" s="15" t="s">
        <v>14</v>
      </c>
      <c r="F29" s="13"/>
      <c r="G29" s="24" t="s">
        <v>154</v>
      </c>
      <c r="H29" s="75" t="s">
        <v>149</v>
      </c>
      <c r="I29" s="75" t="s">
        <v>149</v>
      </c>
      <c r="J29" s="75" t="s">
        <v>149</v>
      </c>
      <c r="K29" s="75" t="s">
        <v>1366</v>
      </c>
      <c r="L29" s="75" t="s">
        <v>149</v>
      </c>
      <c r="M29" s="75" t="s">
        <v>149</v>
      </c>
      <c r="N29" s="75" t="s">
        <v>149</v>
      </c>
      <c r="O29" s="75" t="s">
        <v>149</v>
      </c>
      <c r="P29" s="75" t="s">
        <v>149</v>
      </c>
      <c r="Q29" s="33" t="s">
        <v>149</v>
      </c>
      <c r="R29" s="33" t="s">
        <v>1366</v>
      </c>
      <c r="S29" s="33" t="s">
        <v>1366</v>
      </c>
      <c r="T29" s="33" t="s">
        <v>149</v>
      </c>
      <c r="U29" s="33" t="s">
        <v>1366</v>
      </c>
      <c r="V29" s="33" t="s">
        <v>149</v>
      </c>
      <c r="W29" s="33" t="s">
        <v>149</v>
      </c>
      <c r="X29" s="33" t="s">
        <v>149</v>
      </c>
      <c r="Y29" s="33" t="s">
        <v>149</v>
      </c>
      <c r="Z29" s="33" t="s">
        <v>149</v>
      </c>
      <c r="AA29" s="33" t="s">
        <v>149</v>
      </c>
      <c r="AB29" s="33" t="s">
        <v>149</v>
      </c>
      <c r="AC29" s="33" t="s">
        <v>149</v>
      </c>
      <c r="AD29" s="33" t="s">
        <v>149</v>
      </c>
      <c r="AE29" s="33" t="s">
        <v>149</v>
      </c>
      <c r="AF29" s="33" t="s">
        <v>149</v>
      </c>
      <c r="AG29" s="107"/>
      <c r="AH29" s="33" t="s">
        <v>149</v>
      </c>
      <c r="AI29" s="33" t="s">
        <v>149</v>
      </c>
      <c r="AJ29" s="33" t="s">
        <v>149</v>
      </c>
      <c r="AK29" s="33" t="s">
        <v>149</v>
      </c>
      <c r="AL29" s="33" t="s">
        <v>149</v>
      </c>
      <c r="AM29" s="33" t="s">
        <v>149</v>
      </c>
      <c r="AN29" s="33" t="s">
        <v>149</v>
      </c>
      <c r="AO29" s="33" t="s">
        <v>149</v>
      </c>
      <c r="AP29" s="33"/>
      <c r="AQ29" s="33"/>
      <c r="AR29" s="33"/>
      <c r="AS29" s="33"/>
      <c r="AT29" s="33"/>
      <c r="AU29" s="33"/>
      <c r="AV29" s="33"/>
      <c r="AW29" s="33"/>
      <c r="AX29" s="33"/>
      <c r="AY29" s="33"/>
    </row>
    <row r="30" spans="1:53" ht="48.75" customHeight="1" thickTop="1" thickBot="1">
      <c r="A30" s="6">
        <v>26</v>
      </c>
      <c r="B30" s="90" t="s">
        <v>12</v>
      </c>
      <c r="C30" s="12" t="s">
        <v>20</v>
      </c>
      <c r="D30" s="45" t="s">
        <v>239</v>
      </c>
      <c r="E30" s="15" t="s">
        <v>21</v>
      </c>
      <c r="F30" s="13" t="s">
        <v>22</v>
      </c>
      <c r="G30" s="24" t="s">
        <v>9</v>
      </c>
      <c r="H30" s="75" t="s">
        <v>149</v>
      </c>
      <c r="I30" s="33" t="s">
        <v>149</v>
      </c>
      <c r="J30" s="33" t="s">
        <v>149</v>
      </c>
      <c r="K30" s="33" t="s">
        <v>149</v>
      </c>
      <c r="L30" s="75" t="s">
        <v>149</v>
      </c>
      <c r="M30" s="33" t="s">
        <v>149</v>
      </c>
      <c r="N30" s="33" t="s">
        <v>149</v>
      </c>
      <c r="O30" s="75" t="s">
        <v>149</v>
      </c>
      <c r="P30" s="33" t="s">
        <v>149</v>
      </c>
      <c r="Q30" s="33" t="s">
        <v>149</v>
      </c>
      <c r="R30" s="75" t="s">
        <v>149</v>
      </c>
      <c r="S30" s="33" t="s">
        <v>149</v>
      </c>
      <c r="T30" s="33" t="s">
        <v>149</v>
      </c>
      <c r="U30" s="33" t="s">
        <v>149</v>
      </c>
      <c r="V30" s="33" t="s">
        <v>149</v>
      </c>
      <c r="W30" s="75" t="s">
        <v>149</v>
      </c>
      <c r="X30" s="33" t="s">
        <v>149</v>
      </c>
      <c r="Y30" s="33" t="s">
        <v>149</v>
      </c>
      <c r="Z30" s="75" t="s">
        <v>149</v>
      </c>
      <c r="AA30" s="33" t="s">
        <v>149</v>
      </c>
      <c r="AB30" s="33" t="s">
        <v>149</v>
      </c>
      <c r="AC30" s="33" t="s">
        <v>149</v>
      </c>
      <c r="AD30" s="75" t="s">
        <v>149</v>
      </c>
      <c r="AE30" s="33" t="s">
        <v>149</v>
      </c>
      <c r="AF30" s="33" t="s">
        <v>149</v>
      </c>
      <c r="AG30" s="109" t="s">
        <v>149</v>
      </c>
      <c r="AH30" s="33" t="s">
        <v>149</v>
      </c>
      <c r="AI30" s="33" t="s">
        <v>149</v>
      </c>
      <c r="AJ30" s="33" t="s">
        <v>149</v>
      </c>
      <c r="AK30" s="33" t="s">
        <v>149</v>
      </c>
      <c r="AL30" s="75" t="s">
        <v>149</v>
      </c>
      <c r="AM30" s="33" t="s">
        <v>149</v>
      </c>
      <c r="AN30" s="33" t="s">
        <v>149</v>
      </c>
      <c r="AO30" s="75" t="s">
        <v>149</v>
      </c>
      <c r="AP30" s="33" t="s">
        <v>149</v>
      </c>
      <c r="AQ30" s="33" t="s">
        <v>149</v>
      </c>
      <c r="AR30" s="33" t="s">
        <v>149</v>
      </c>
      <c r="AS30" s="75" t="s">
        <v>149</v>
      </c>
      <c r="AT30" s="33" t="s">
        <v>149</v>
      </c>
      <c r="AU30" s="33" t="s">
        <v>149</v>
      </c>
      <c r="AV30" s="33" t="s">
        <v>149</v>
      </c>
      <c r="AW30" s="75" t="s">
        <v>149</v>
      </c>
      <c r="AX30" s="33" t="s">
        <v>149</v>
      </c>
      <c r="AY30" s="33" t="s">
        <v>149</v>
      </c>
    </row>
    <row r="31" spans="1:53" ht="48.75" customHeight="1" thickTop="1" thickBot="1">
      <c r="A31" s="6">
        <v>27</v>
      </c>
      <c r="B31" s="91" t="s">
        <v>110</v>
      </c>
      <c r="C31" s="12" t="s">
        <v>165</v>
      </c>
      <c r="D31" s="45" t="s">
        <v>201</v>
      </c>
      <c r="E31" s="13" t="s">
        <v>16</v>
      </c>
      <c r="F31" s="13"/>
      <c r="G31" s="24" t="s">
        <v>23</v>
      </c>
      <c r="H31" s="75" t="s">
        <v>157</v>
      </c>
      <c r="I31" s="33" t="s">
        <v>157</v>
      </c>
      <c r="J31" s="33" t="s">
        <v>157</v>
      </c>
      <c r="K31" s="33" t="s">
        <v>157</v>
      </c>
      <c r="L31" s="33" t="s">
        <v>157</v>
      </c>
      <c r="M31" s="33" t="s">
        <v>159</v>
      </c>
      <c r="N31" s="33" t="s">
        <v>157</v>
      </c>
      <c r="O31" s="33" t="s">
        <v>157</v>
      </c>
      <c r="P31" s="33" t="s">
        <v>159</v>
      </c>
      <c r="Q31" s="33" t="s">
        <v>157</v>
      </c>
      <c r="R31" s="33" t="s">
        <v>156</v>
      </c>
      <c r="S31" s="33" t="s">
        <v>157</v>
      </c>
      <c r="T31" s="33" t="s">
        <v>157</v>
      </c>
      <c r="U31" s="33" t="s">
        <v>157</v>
      </c>
      <c r="V31" s="33" t="s">
        <v>157</v>
      </c>
      <c r="W31" s="33" t="s">
        <v>157</v>
      </c>
      <c r="X31" s="33" t="s">
        <v>157</v>
      </c>
      <c r="Y31" s="33" t="s">
        <v>157</v>
      </c>
      <c r="Z31" s="33" t="s">
        <v>157</v>
      </c>
      <c r="AA31" s="33" t="s">
        <v>157</v>
      </c>
      <c r="AB31" s="33" t="s">
        <v>157</v>
      </c>
      <c r="AC31" s="33" t="s">
        <v>157</v>
      </c>
      <c r="AD31" s="33" t="s">
        <v>157</v>
      </c>
      <c r="AE31" s="33" t="s">
        <v>157</v>
      </c>
      <c r="AF31" s="33" t="s">
        <v>160</v>
      </c>
      <c r="AG31" s="107" t="s">
        <v>157</v>
      </c>
      <c r="AH31" s="33" t="s">
        <v>157</v>
      </c>
      <c r="AI31" s="33" t="s">
        <v>157</v>
      </c>
      <c r="AJ31" s="33" t="s">
        <v>157</v>
      </c>
      <c r="AK31" s="33" t="s">
        <v>157</v>
      </c>
      <c r="AL31" s="33" t="s">
        <v>157</v>
      </c>
      <c r="AM31" s="33" t="s">
        <v>157</v>
      </c>
      <c r="AN31" s="33" t="s">
        <v>157</v>
      </c>
      <c r="AO31" s="33" t="s">
        <v>159</v>
      </c>
      <c r="AP31" s="33"/>
      <c r="AQ31" s="33"/>
      <c r="AR31" s="33"/>
      <c r="AS31" s="33"/>
      <c r="AT31" s="33"/>
      <c r="AU31" s="33"/>
      <c r="AV31" s="33"/>
      <c r="AW31" s="33"/>
      <c r="AX31" s="33"/>
      <c r="AY31" s="33"/>
    </row>
    <row r="32" spans="1:53" ht="73.5" customHeight="1" thickTop="1" thickBot="1">
      <c r="A32" s="6">
        <v>28</v>
      </c>
      <c r="B32" s="91" t="s">
        <v>110</v>
      </c>
      <c r="C32" s="12" t="s">
        <v>81</v>
      </c>
      <c r="D32" s="45" t="s">
        <v>240</v>
      </c>
      <c r="E32" s="13" t="s">
        <v>18</v>
      </c>
      <c r="F32" s="13"/>
      <c r="G32" s="24" t="s">
        <v>108</v>
      </c>
      <c r="H32" s="74" t="s">
        <v>1553</v>
      </c>
      <c r="I32" s="74" t="s">
        <v>1554</v>
      </c>
      <c r="J32" s="74" t="s">
        <v>1555</v>
      </c>
      <c r="K32" s="74" t="s">
        <v>1556</v>
      </c>
      <c r="L32" s="74" t="s">
        <v>1557</v>
      </c>
      <c r="M32" s="74" t="s">
        <v>1558</v>
      </c>
      <c r="N32" s="74" t="s">
        <v>1559</v>
      </c>
      <c r="O32" s="74" t="s">
        <v>1560</v>
      </c>
      <c r="P32" s="74" t="s">
        <v>1561</v>
      </c>
      <c r="Q32" s="74" t="s">
        <v>1562</v>
      </c>
      <c r="R32" s="74" t="str">
        <f>IF(OR(R31="c",R31="e",R31="f",R31=""),"","Není třeba vyplnit buňku.")</f>
        <v>Není třeba vyplnit buňku.</v>
      </c>
      <c r="S32" s="74" t="s">
        <v>1581</v>
      </c>
      <c r="T32" s="74" t="s">
        <v>1582</v>
      </c>
      <c r="U32" s="74" t="s">
        <v>1563</v>
      </c>
      <c r="V32" s="74" t="s">
        <v>1566</v>
      </c>
      <c r="W32" s="74" t="s">
        <v>1564</v>
      </c>
      <c r="X32" s="74" t="s">
        <v>1565</v>
      </c>
      <c r="Y32" s="74" t="s">
        <v>1574</v>
      </c>
      <c r="Z32" s="74" t="s">
        <v>1567</v>
      </c>
      <c r="AA32" s="74" t="s">
        <v>1568</v>
      </c>
      <c r="AB32" s="74" t="s">
        <v>1569</v>
      </c>
      <c r="AC32" s="74" t="s">
        <v>1570</v>
      </c>
      <c r="AD32" s="74" t="s">
        <v>1571</v>
      </c>
      <c r="AE32" s="74" t="s">
        <v>1572</v>
      </c>
      <c r="AF32" s="74" t="s">
        <v>1573</v>
      </c>
      <c r="AG32" s="101" t="str">
        <f t="shared" ref="AG32:AY32" si="12">IF(OR(AG31="c",AG31="e",AG31="f",AG31=""),"","Není třeba vyplnit buňku.")</f>
        <v/>
      </c>
      <c r="AH32" s="74" t="s">
        <v>1575</v>
      </c>
      <c r="AI32" s="74" t="s">
        <v>1576</v>
      </c>
      <c r="AJ32" s="74" t="s">
        <v>1577</v>
      </c>
      <c r="AK32" s="74" t="s">
        <v>1578</v>
      </c>
      <c r="AL32" s="74" t="s">
        <v>1579</v>
      </c>
      <c r="AM32" s="74" t="s">
        <v>1580</v>
      </c>
      <c r="AN32" s="74" t="s">
        <v>1588</v>
      </c>
      <c r="AO32" s="74" t="s">
        <v>1589</v>
      </c>
      <c r="AP32" s="74" t="str">
        <f t="shared" si="12"/>
        <v/>
      </c>
      <c r="AQ32" s="74" t="str">
        <f t="shared" si="12"/>
        <v/>
      </c>
      <c r="AR32" s="74" t="str">
        <f t="shared" si="12"/>
        <v/>
      </c>
      <c r="AS32" s="74" t="str">
        <f t="shared" si="12"/>
        <v/>
      </c>
      <c r="AT32" s="74" t="str">
        <f t="shared" si="12"/>
        <v/>
      </c>
      <c r="AU32" s="74" t="str">
        <f t="shared" si="12"/>
        <v/>
      </c>
      <c r="AV32" s="74" t="str">
        <f t="shared" si="12"/>
        <v/>
      </c>
      <c r="AW32" s="74" t="str">
        <f t="shared" si="12"/>
        <v/>
      </c>
      <c r="AX32" s="74" t="str">
        <f t="shared" si="12"/>
        <v/>
      </c>
      <c r="AY32" s="74" t="str">
        <f t="shared" si="12"/>
        <v/>
      </c>
    </row>
    <row r="33" spans="1:51" ht="58.5" customHeight="1" thickTop="1" thickBot="1">
      <c r="A33" s="6">
        <v>29</v>
      </c>
      <c r="B33" s="71" t="s">
        <v>15</v>
      </c>
      <c r="C33" s="12" t="s">
        <v>114</v>
      </c>
      <c r="D33" s="45" t="s">
        <v>241</v>
      </c>
      <c r="E33" s="13"/>
      <c r="F33" s="13"/>
      <c r="G33" s="24" t="s">
        <v>166</v>
      </c>
      <c r="H33" s="75" t="s">
        <v>149</v>
      </c>
      <c r="I33" s="75" t="s">
        <v>1456</v>
      </c>
      <c r="J33" s="75" t="s">
        <v>1456</v>
      </c>
      <c r="K33" s="75" t="s">
        <v>1456</v>
      </c>
      <c r="L33" s="75" t="s">
        <v>1456</v>
      </c>
      <c r="M33" s="75" t="s">
        <v>149</v>
      </c>
      <c r="N33" s="75" t="s">
        <v>149</v>
      </c>
      <c r="O33" s="75" t="s">
        <v>149</v>
      </c>
      <c r="P33" s="75" t="s">
        <v>149</v>
      </c>
      <c r="Q33" s="75" t="s">
        <v>149</v>
      </c>
      <c r="R33" s="75" t="s">
        <v>149</v>
      </c>
      <c r="S33" s="75" t="s">
        <v>149</v>
      </c>
      <c r="T33" s="75" t="s">
        <v>149</v>
      </c>
      <c r="U33" s="75" t="s">
        <v>149</v>
      </c>
      <c r="V33" s="75" t="s">
        <v>149</v>
      </c>
      <c r="W33" s="75" t="s">
        <v>149</v>
      </c>
      <c r="X33" s="75" t="s">
        <v>149</v>
      </c>
      <c r="Y33" s="75" t="s">
        <v>149</v>
      </c>
      <c r="Z33" s="75" t="s">
        <v>149</v>
      </c>
      <c r="AA33" s="75" t="s">
        <v>149</v>
      </c>
      <c r="AB33" s="75" t="s">
        <v>149</v>
      </c>
      <c r="AC33" s="75" t="s">
        <v>149</v>
      </c>
      <c r="AD33" s="75" t="s">
        <v>149</v>
      </c>
      <c r="AE33" s="75" t="s">
        <v>149</v>
      </c>
      <c r="AF33" s="75" t="s">
        <v>149</v>
      </c>
      <c r="AG33" s="109" t="s">
        <v>149</v>
      </c>
      <c r="AH33" s="75" t="s">
        <v>149</v>
      </c>
      <c r="AI33" s="75" t="s">
        <v>149</v>
      </c>
      <c r="AJ33" s="75" t="s">
        <v>149</v>
      </c>
      <c r="AK33" s="75" t="s">
        <v>149</v>
      </c>
      <c r="AL33" s="75" t="s">
        <v>149</v>
      </c>
      <c r="AM33" s="75" t="s">
        <v>149</v>
      </c>
      <c r="AN33" s="75" t="s">
        <v>149</v>
      </c>
      <c r="AO33" s="75" t="s">
        <v>149</v>
      </c>
      <c r="AP33" s="33"/>
      <c r="AQ33" s="33"/>
      <c r="AR33" s="33"/>
      <c r="AS33" s="33"/>
      <c r="AT33" s="33"/>
      <c r="AU33" s="33"/>
      <c r="AV33" s="33"/>
      <c r="AW33" s="33"/>
      <c r="AX33" s="33"/>
      <c r="AY33" s="33"/>
    </row>
    <row r="34" spans="1:51" ht="61.5" customHeight="1" thickTop="1" thickBot="1">
      <c r="A34" s="6">
        <v>30</v>
      </c>
      <c r="B34" s="71" t="s">
        <v>15</v>
      </c>
      <c r="C34" s="12" t="s">
        <v>66</v>
      </c>
      <c r="D34" s="45" t="s">
        <v>242</v>
      </c>
      <c r="E34" s="15" t="s">
        <v>17</v>
      </c>
      <c r="F34" s="13"/>
      <c r="G34" s="24" t="s">
        <v>169</v>
      </c>
      <c r="H34" s="33" t="s">
        <v>1462</v>
      </c>
      <c r="I34" s="33" t="s">
        <v>1462</v>
      </c>
      <c r="J34" s="33" t="s">
        <v>1462</v>
      </c>
      <c r="K34" s="33" t="s">
        <v>1462</v>
      </c>
      <c r="L34" s="33" t="s">
        <v>1462</v>
      </c>
      <c r="M34" s="33" t="s">
        <v>1462</v>
      </c>
      <c r="N34" s="33" t="s">
        <v>1462</v>
      </c>
      <c r="O34" s="33" t="s">
        <v>1462</v>
      </c>
      <c r="P34" s="33" t="s">
        <v>1462</v>
      </c>
      <c r="Q34" s="33" t="s">
        <v>1462</v>
      </c>
      <c r="R34" s="33" t="s">
        <v>1462</v>
      </c>
      <c r="S34" s="33" t="s">
        <v>1462</v>
      </c>
      <c r="T34" s="33" t="s">
        <v>1462</v>
      </c>
      <c r="U34" s="33" t="s">
        <v>1462</v>
      </c>
      <c r="V34" s="33" t="s">
        <v>1462</v>
      </c>
      <c r="W34" s="33" t="s">
        <v>1462</v>
      </c>
      <c r="X34" s="33" t="s">
        <v>1462</v>
      </c>
      <c r="Y34" s="33" t="s">
        <v>1462</v>
      </c>
      <c r="Z34" s="33" t="s">
        <v>1462</v>
      </c>
      <c r="AA34" s="33" t="s">
        <v>1462</v>
      </c>
      <c r="AB34" s="33" t="s">
        <v>1462</v>
      </c>
      <c r="AC34" s="33" t="s">
        <v>1462</v>
      </c>
      <c r="AD34" s="33" t="s">
        <v>1462</v>
      </c>
      <c r="AE34" s="33" t="s">
        <v>1462</v>
      </c>
      <c r="AF34" s="33" t="s">
        <v>1462</v>
      </c>
      <c r="AG34" s="107" t="s">
        <v>1462</v>
      </c>
      <c r="AH34" s="33" t="s">
        <v>1462</v>
      </c>
      <c r="AI34" s="33" t="s">
        <v>1462</v>
      </c>
      <c r="AJ34" s="33" t="s">
        <v>1462</v>
      </c>
      <c r="AK34" s="33" t="s">
        <v>1462</v>
      </c>
      <c r="AL34" s="33" t="s">
        <v>1462</v>
      </c>
      <c r="AM34" s="33" t="s">
        <v>1462</v>
      </c>
      <c r="AN34" s="33" t="s">
        <v>1462</v>
      </c>
      <c r="AO34" s="33" t="s">
        <v>1462</v>
      </c>
      <c r="AP34" s="33" t="str">
        <f t="shared" ref="AP34:AY34" si="13">IF(OR(AP31="a",AP31=""),"","X")</f>
        <v/>
      </c>
      <c r="AQ34" s="33" t="str">
        <f t="shared" si="13"/>
        <v/>
      </c>
      <c r="AR34" s="33" t="str">
        <f t="shared" si="13"/>
        <v/>
      </c>
      <c r="AS34" s="33" t="str">
        <f t="shared" si="13"/>
        <v/>
      </c>
      <c r="AT34" s="33"/>
      <c r="AU34" s="33" t="str">
        <f t="shared" si="13"/>
        <v/>
      </c>
      <c r="AV34" s="33" t="str">
        <f t="shared" si="13"/>
        <v/>
      </c>
      <c r="AW34" s="33" t="str">
        <f t="shared" si="13"/>
        <v/>
      </c>
      <c r="AX34" s="33" t="str">
        <f t="shared" si="13"/>
        <v/>
      </c>
      <c r="AY34" s="33" t="str">
        <f t="shared" si="13"/>
        <v/>
      </c>
    </row>
    <row r="35" spans="1:51" ht="52.5" customHeight="1" thickTop="1" thickBot="1">
      <c r="A35" s="6">
        <v>31</v>
      </c>
      <c r="B35" s="71" t="s">
        <v>15</v>
      </c>
      <c r="C35" s="12" t="s">
        <v>67</v>
      </c>
      <c r="D35" s="45" t="s">
        <v>243</v>
      </c>
      <c r="E35" s="15" t="s">
        <v>68</v>
      </c>
      <c r="F35" s="13"/>
      <c r="G35" s="24" t="s">
        <v>172</v>
      </c>
      <c r="H35" s="33" t="s">
        <v>1462</v>
      </c>
      <c r="I35" s="33" t="s">
        <v>1462</v>
      </c>
      <c r="J35" s="33" t="s">
        <v>1462</v>
      </c>
      <c r="K35" s="33" t="s">
        <v>1462</v>
      </c>
      <c r="L35" s="33" t="s">
        <v>1462</v>
      </c>
      <c r="M35" s="33" t="s">
        <v>1462</v>
      </c>
      <c r="N35" s="33" t="s">
        <v>1462</v>
      </c>
      <c r="O35" s="33" t="s">
        <v>1462</v>
      </c>
      <c r="P35" s="33" t="s">
        <v>1462</v>
      </c>
      <c r="Q35" s="33" t="s">
        <v>1462</v>
      </c>
      <c r="R35" s="33" t="s">
        <v>1462</v>
      </c>
      <c r="S35" s="33" t="s">
        <v>1462</v>
      </c>
      <c r="T35" s="33" t="s">
        <v>1462</v>
      </c>
      <c r="U35" s="33" t="s">
        <v>1462</v>
      </c>
      <c r="V35" s="33" t="s">
        <v>1462</v>
      </c>
      <c r="W35" s="33" t="s">
        <v>1462</v>
      </c>
      <c r="X35" s="33" t="s">
        <v>1462</v>
      </c>
      <c r="Y35" s="33" t="s">
        <v>1462</v>
      </c>
      <c r="Z35" s="33" t="s">
        <v>1462</v>
      </c>
      <c r="AA35" s="33" t="s">
        <v>1462</v>
      </c>
      <c r="AB35" s="33" t="s">
        <v>1462</v>
      </c>
      <c r="AC35" s="33" t="s">
        <v>1462</v>
      </c>
      <c r="AD35" s="33" t="s">
        <v>1462</v>
      </c>
      <c r="AE35" s="33" t="s">
        <v>1462</v>
      </c>
      <c r="AF35" s="33" t="s">
        <v>1462</v>
      </c>
      <c r="AG35" s="107" t="s">
        <v>1462</v>
      </c>
      <c r="AH35" s="33" t="s">
        <v>1462</v>
      </c>
      <c r="AI35" s="33" t="s">
        <v>1462</v>
      </c>
      <c r="AJ35" s="33" t="s">
        <v>1462</v>
      </c>
      <c r="AK35" s="33" t="s">
        <v>1462</v>
      </c>
      <c r="AL35" s="33" t="s">
        <v>1462</v>
      </c>
      <c r="AM35" s="33" t="s">
        <v>1462</v>
      </c>
      <c r="AN35" s="33" t="s">
        <v>1462</v>
      </c>
      <c r="AO35" s="33" t="s">
        <v>1462</v>
      </c>
      <c r="AP35" s="33" t="str">
        <f t="shared" ref="AP35:AY35" si="14">IF(OR(AP31="a",AP31=""),"","X")</f>
        <v/>
      </c>
      <c r="AQ35" s="33" t="str">
        <f t="shared" si="14"/>
        <v/>
      </c>
      <c r="AR35" s="33" t="str">
        <f t="shared" si="14"/>
        <v/>
      </c>
      <c r="AS35" s="33" t="str">
        <f t="shared" si="14"/>
        <v/>
      </c>
      <c r="AT35" s="33" t="str">
        <f t="shared" si="14"/>
        <v/>
      </c>
      <c r="AU35" s="33" t="str">
        <f t="shared" si="14"/>
        <v/>
      </c>
      <c r="AV35" s="33" t="str">
        <f t="shared" si="14"/>
        <v/>
      </c>
      <c r="AW35" s="33" t="str">
        <f t="shared" si="14"/>
        <v/>
      </c>
      <c r="AX35" s="33" t="str">
        <f t="shared" si="14"/>
        <v/>
      </c>
      <c r="AY35" s="33" t="str">
        <f t="shared" si="14"/>
        <v/>
      </c>
    </row>
    <row r="36" spans="1:51" ht="57.75" customHeight="1" thickTop="1" thickBot="1">
      <c r="A36" s="6">
        <v>32</v>
      </c>
      <c r="B36" s="71" t="s">
        <v>15</v>
      </c>
      <c r="C36" s="12" t="s">
        <v>19</v>
      </c>
      <c r="D36" s="45" t="s">
        <v>202</v>
      </c>
      <c r="E36" s="19">
        <v>8</v>
      </c>
      <c r="F36" s="15" t="s">
        <v>21</v>
      </c>
      <c r="G36" s="24" t="s">
        <v>190</v>
      </c>
      <c r="H36" s="33" t="s">
        <v>51</v>
      </c>
      <c r="I36" s="33" t="s">
        <v>51</v>
      </c>
      <c r="J36" s="33" t="s">
        <v>51</v>
      </c>
      <c r="K36" s="33" t="s">
        <v>51</v>
      </c>
      <c r="L36" s="33" t="s">
        <v>51</v>
      </c>
      <c r="M36" s="33" t="s">
        <v>51</v>
      </c>
      <c r="N36" s="33" t="s">
        <v>51</v>
      </c>
      <c r="O36" s="33" t="s">
        <v>51</v>
      </c>
      <c r="P36" s="33" t="s">
        <v>51</v>
      </c>
      <c r="Q36" s="33" t="s">
        <v>51</v>
      </c>
      <c r="R36" s="33" t="s">
        <v>51</v>
      </c>
      <c r="S36" s="33" t="s">
        <v>51</v>
      </c>
      <c r="T36" s="33" t="s">
        <v>51</v>
      </c>
      <c r="U36" s="33" t="s">
        <v>51</v>
      </c>
      <c r="V36" s="33" t="s">
        <v>51</v>
      </c>
      <c r="W36" s="33" t="s">
        <v>51</v>
      </c>
      <c r="X36" s="33" t="s">
        <v>51</v>
      </c>
      <c r="Y36" s="33" t="s">
        <v>51</v>
      </c>
      <c r="Z36" s="33" t="s">
        <v>51</v>
      </c>
      <c r="AA36" s="33" t="s">
        <v>51</v>
      </c>
      <c r="AB36" s="33" t="s">
        <v>51</v>
      </c>
      <c r="AC36" s="33" t="s">
        <v>51</v>
      </c>
      <c r="AD36" s="33" t="s">
        <v>51</v>
      </c>
      <c r="AE36" s="33" t="s">
        <v>51</v>
      </c>
      <c r="AF36" s="33" t="s">
        <v>51</v>
      </c>
      <c r="AG36" s="107" t="s">
        <v>51</v>
      </c>
      <c r="AH36" s="33" t="s">
        <v>51</v>
      </c>
      <c r="AI36" s="33" t="s">
        <v>51</v>
      </c>
      <c r="AJ36" s="33" t="s">
        <v>51</v>
      </c>
      <c r="AK36" s="33" t="s">
        <v>51</v>
      </c>
      <c r="AL36" s="33" t="s">
        <v>51</v>
      </c>
      <c r="AM36" s="33" t="s">
        <v>51</v>
      </c>
      <c r="AN36" s="33" t="s">
        <v>51</v>
      </c>
      <c r="AO36" s="33" t="s">
        <v>51</v>
      </c>
      <c r="AP36" s="33" t="s">
        <v>51</v>
      </c>
      <c r="AQ36" s="33" t="s">
        <v>51</v>
      </c>
      <c r="AR36" s="33" t="s">
        <v>51</v>
      </c>
      <c r="AS36" s="33" t="s">
        <v>51</v>
      </c>
      <c r="AT36" s="33" t="s">
        <v>51</v>
      </c>
      <c r="AU36" s="33" t="s">
        <v>51</v>
      </c>
      <c r="AV36" s="33" t="s">
        <v>51</v>
      </c>
      <c r="AW36" s="33" t="s">
        <v>51</v>
      </c>
      <c r="AX36" s="33" t="s">
        <v>51</v>
      </c>
      <c r="AY36" s="33" t="s">
        <v>51</v>
      </c>
    </row>
    <row r="37" spans="1:51" ht="117.75" customHeight="1" thickTop="1" thickBot="1">
      <c r="A37" s="6">
        <v>33</v>
      </c>
      <c r="B37" s="8" t="s">
        <v>110</v>
      </c>
      <c r="C37" s="92" t="s">
        <v>1349</v>
      </c>
      <c r="D37" s="45" t="s">
        <v>1338</v>
      </c>
      <c r="E37" s="19" t="s">
        <v>124</v>
      </c>
      <c r="F37" s="15"/>
      <c r="G37" s="24" t="s">
        <v>1339</v>
      </c>
      <c r="H37" s="75" t="str">
        <f>IF(OR(H31="c",H31="e"),"zákonný",IF(H31="b","smluvní","NE"))</f>
        <v>zákonný</v>
      </c>
      <c r="I37" s="75" t="str">
        <f t="shared" ref="I37:AY37" si="15">IF(OR(I31="c",I31="e"),"zákonný",IF(I31="b","smluvní","NE"))</f>
        <v>zákonný</v>
      </c>
      <c r="J37" s="75" t="str">
        <f t="shared" si="15"/>
        <v>zákonný</v>
      </c>
      <c r="K37" s="75" t="str">
        <f t="shared" si="15"/>
        <v>zákonný</v>
      </c>
      <c r="L37" s="75" t="str">
        <f t="shared" si="15"/>
        <v>zákonný</v>
      </c>
      <c r="M37" s="75" t="str">
        <f t="shared" si="15"/>
        <v>zákonný</v>
      </c>
      <c r="N37" s="75" t="str">
        <f t="shared" si="15"/>
        <v>zákonný</v>
      </c>
      <c r="O37" s="75" t="str">
        <f t="shared" si="15"/>
        <v>zákonný</v>
      </c>
      <c r="P37" s="75" t="str">
        <f t="shared" si="15"/>
        <v>zákonný</v>
      </c>
      <c r="Q37" s="75" t="str">
        <f t="shared" si="15"/>
        <v>zákonný</v>
      </c>
      <c r="R37" s="75" t="str">
        <f t="shared" si="15"/>
        <v>smluvní</v>
      </c>
      <c r="S37" s="75" t="str">
        <f t="shared" si="15"/>
        <v>zákonný</v>
      </c>
      <c r="T37" s="75" t="str">
        <f t="shared" si="15"/>
        <v>zákonný</v>
      </c>
      <c r="U37" s="75" t="str">
        <f t="shared" si="15"/>
        <v>zákonný</v>
      </c>
      <c r="V37" s="75" t="str">
        <f t="shared" si="15"/>
        <v>zákonný</v>
      </c>
      <c r="W37" s="75" t="str">
        <f t="shared" si="15"/>
        <v>zákonný</v>
      </c>
      <c r="X37" s="75" t="str">
        <f t="shared" si="15"/>
        <v>zákonný</v>
      </c>
      <c r="Y37" s="75" t="str">
        <f t="shared" si="15"/>
        <v>zákonný</v>
      </c>
      <c r="Z37" s="75" t="str">
        <f t="shared" si="15"/>
        <v>zákonný</v>
      </c>
      <c r="AA37" s="75" t="str">
        <f t="shared" si="15"/>
        <v>zákonný</v>
      </c>
      <c r="AB37" s="75" t="str">
        <f t="shared" si="15"/>
        <v>zákonný</v>
      </c>
      <c r="AC37" s="75" t="str">
        <f t="shared" si="15"/>
        <v>zákonný</v>
      </c>
      <c r="AD37" s="75" t="str">
        <f t="shared" si="15"/>
        <v>zákonný</v>
      </c>
      <c r="AE37" s="75" t="str">
        <f t="shared" si="15"/>
        <v>zákonný</v>
      </c>
      <c r="AF37" s="75" t="str">
        <f t="shared" si="15"/>
        <v>NE</v>
      </c>
      <c r="AG37" s="109" t="str">
        <f t="shared" si="15"/>
        <v>zákonný</v>
      </c>
      <c r="AH37" s="75" t="str">
        <f t="shared" si="15"/>
        <v>zákonný</v>
      </c>
      <c r="AI37" s="75" t="str">
        <f t="shared" si="15"/>
        <v>zákonný</v>
      </c>
      <c r="AJ37" s="75" t="str">
        <f t="shared" si="15"/>
        <v>zákonný</v>
      </c>
      <c r="AK37" s="75" t="str">
        <f t="shared" si="15"/>
        <v>zákonný</v>
      </c>
      <c r="AL37" s="75" t="str">
        <f t="shared" si="15"/>
        <v>zákonný</v>
      </c>
      <c r="AM37" s="75" t="str">
        <f t="shared" si="15"/>
        <v>zákonný</v>
      </c>
      <c r="AN37" s="75" t="str">
        <f t="shared" si="15"/>
        <v>zákonný</v>
      </c>
      <c r="AO37" s="75" t="str">
        <f t="shared" si="15"/>
        <v>zákonný</v>
      </c>
      <c r="AP37" s="75" t="str">
        <f t="shared" si="15"/>
        <v>NE</v>
      </c>
      <c r="AQ37" s="75" t="str">
        <f t="shared" si="15"/>
        <v>NE</v>
      </c>
      <c r="AR37" s="75" t="str">
        <f t="shared" si="15"/>
        <v>NE</v>
      </c>
      <c r="AS37" s="75" t="str">
        <f t="shared" si="15"/>
        <v>NE</v>
      </c>
      <c r="AT37" s="75" t="str">
        <f t="shared" si="15"/>
        <v>NE</v>
      </c>
      <c r="AU37" s="75" t="str">
        <f t="shared" si="15"/>
        <v>NE</v>
      </c>
      <c r="AV37" s="75" t="str">
        <f t="shared" si="15"/>
        <v>NE</v>
      </c>
      <c r="AW37" s="75" t="str">
        <f t="shared" si="15"/>
        <v>NE</v>
      </c>
      <c r="AX37" s="75" t="str">
        <f t="shared" si="15"/>
        <v>NE</v>
      </c>
      <c r="AY37" s="75" t="str">
        <f t="shared" si="15"/>
        <v>NE</v>
      </c>
    </row>
    <row r="38" spans="1:51" ht="136.5" thickTop="1" thickBot="1">
      <c r="A38" s="6">
        <v>34</v>
      </c>
      <c r="B38" s="71" t="s">
        <v>15</v>
      </c>
      <c r="C38" s="12" t="s">
        <v>127</v>
      </c>
      <c r="D38" s="45" t="s">
        <v>244</v>
      </c>
      <c r="E38" s="15" t="s">
        <v>50</v>
      </c>
      <c r="F38" s="13"/>
      <c r="G38" s="24" t="s">
        <v>175</v>
      </c>
      <c r="H38" s="75" t="s">
        <v>156</v>
      </c>
      <c r="I38" s="33" t="s">
        <v>1462</v>
      </c>
      <c r="J38" s="33" t="s">
        <v>1462</v>
      </c>
      <c r="K38" s="33" t="s">
        <v>1462</v>
      </c>
      <c r="L38" s="33" t="s">
        <v>1462</v>
      </c>
      <c r="M38" s="33" t="s">
        <v>1462</v>
      </c>
      <c r="N38" s="33" t="s">
        <v>1462</v>
      </c>
      <c r="O38" s="33" t="s">
        <v>1462</v>
      </c>
      <c r="P38" s="33" t="s">
        <v>1462</v>
      </c>
      <c r="Q38" s="33" t="s">
        <v>1462</v>
      </c>
      <c r="R38" s="33" t="s">
        <v>1462</v>
      </c>
      <c r="S38" s="33" t="s">
        <v>1462</v>
      </c>
      <c r="T38" s="33" t="s">
        <v>1462</v>
      </c>
      <c r="U38" s="33" t="s">
        <v>1462</v>
      </c>
      <c r="V38" s="33" t="s">
        <v>1462</v>
      </c>
      <c r="W38" s="33" t="s">
        <v>1462</v>
      </c>
      <c r="X38" s="33" t="s">
        <v>1462</v>
      </c>
      <c r="Y38" s="33" t="s">
        <v>1462</v>
      </c>
      <c r="Z38" s="33" t="s">
        <v>1462</v>
      </c>
      <c r="AA38" s="33" t="s">
        <v>1462</v>
      </c>
      <c r="AB38" s="33" t="s">
        <v>1462</v>
      </c>
      <c r="AC38" s="33" t="s">
        <v>1462</v>
      </c>
      <c r="AD38" s="33" t="s">
        <v>1462</v>
      </c>
      <c r="AE38" s="33" t="s">
        <v>1462</v>
      </c>
      <c r="AF38" s="33" t="s">
        <v>1462</v>
      </c>
      <c r="AG38" s="107" t="s">
        <v>1462</v>
      </c>
      <c r="AH38" s="33" t="s">
        <v>1462</v>
      </c>
      <c r="AI38" s="33" t="s">
        <v>156</v>
      </c>
      <c r="AJ38" s="33" t="s">
        <v>1462</v>
      </c>
      <c r="AK38" s="33" t="s">
        <v>1462</v>
      </c>
      <c r="AL38" s="33" t="s">
        <v>1462</v>
      </c>
      <c r="AM38" s="33" t="s">
        <v>1462</v>
      </c>
      <c r="AN38" s="33" t="s">
        <v>162</v>
      </c>
      <c r="AO38" s="33" t="s">
        <v>162</v>
      </c>
      <c r="AP38" s="33"/>
      <c r="AQ38" s="33"/>
      <c r="AR38" s="33"/>
      <c r="AS38" s="33"/>
      <c r="AT38" s="33"/>
      <c r="AU38" s="33"/>
      <c r="AV38" s="33"/>
      <c r="AW38" s="33"/>
      <c r="AX38" s="33"/>
      <c r="AY38" s="33"/>
    </row>
    <row r="39" spans="1:51" ht="61.5" customHeight="1" thickTop="1" thickBot="1">
      <c r="A39" s="6">
        <v>35</v>
      </c>
      <c r="B39" s="71" t="s">
        <v>15</v>
      </c>
      <c r="C39" s="12" t="s">
        <v>128</v>
      </c>
      <c r="D39" s="45" t="s">
        <v>245</v>
      </c>
      <c r="E39" s="13">
        <v>9</v>
      </c>
      <c r="F39" s="13"/>
      <c r="G39" s="24" t="s">
        <v>1362</v>
      </c>
      <c r="H39" s="33" t="s">
        <v>1583</v>
      </c>
      <c r="I39" s="33" t="str">
        <f t="shared" ref="I39:AY39" si="16">IF(I38="X","X","")</f>
        <v>X</v>
      </c>
      <c r="J39" s="33" t="str">
        <f t="shared" si="16"/>
        <v>X</v>
      </c>
      <c r="K39" s="33" t="str">
        <f t="shared" ref="K39:AF39" si="17">IF(K38="X","X","")</f>
        <v>X</v>
      </c>
      <c r="L39" s="33" t="str">
        <f t="shared" si="17"/>
        <v>X</v>
      </c>
      <c r="M39" s="33" t="str">
        <f t="shared" si="17"/>
        <v>X</v>
      </c>
      <c r="N39" s="33" t="str">
        <f t="shared" si="17"/>
        <v>X</v>
      </c>
      <c r="O39" s="33" t="str">
        <f t="shared" si="17"/>
        <v>X</v>
      </c>
      <c r="P39" s="33" t="str">
        <f t="shared" si="17"/>
        <v>X</v>
      </c>
      <c r="Q39" s="33" t="str">
        <f t="shared" si="17"/>
        <v>X</v>
      </c>
      <c r="R39" s="33" t="str">
        <f t="shared" si="17"/>
        <v>X</v>
      </c>
      <c r="S39" s="33" t="str">
        <f t="shared" si="17"/>
        <v>X</v>
      </c>
      <c r="T39" s="33" t="str">
        <f t="shared" si="17"/>
        <v>X</v>
      </c>
      <c r="U39" s="33" t="str">
        <f t="shared" si="17"/>
        <v>X</v>
      </c>
      <c r="V39" s="33" t="str">
        <f t="shared" si="17"/>
        <v>X</v>
      </c>
      <c r="W39" s="33" t="str">
        <f t="shared" si="17"/>
        <v>X</v>
      </c>
      <c r="X39" s="33" t="str">
        <f t="shared" si="17"/>
        <v>X</v>
      </c>
      <c r="Y39" s="33" t="str">
        <f t="shared" si="17"/>
        <v>X</v>
      </c>
      <c r="Z39" s="33" t="str">
        <f t="shared" si="17"/>
        <v>X</v>
      </c>
      <c r="AA39" s="33" t="str">
        <f t="shared" si="17"/>
        <v>X</v>
      </c>
      <c r="AB39" s="33" t="str">
        <f t="shared" si="17"/>
        <v>X</v>
      </c>
      <c r="AC39" s="33" t="str">
        <f t="shared" si="17"/>
        <v>X</v>
      </c>
      <c r="AD39" s="33" t="str">
        <f t="shared" si="17"/>
        <v>X</v>
      </c>
      <c r="AE39" s="33" t="str">
        <f t="shared" si="17"/>
        <v>X</v>
      </c>
      <c r="AF39" s="33" t="str">
        <f t="shared" si="17"/>
        <v>X</v>
      </c>
      <c r="AG39" s="107" t="str">
        <f t="shared" si="16"/>
        <v>X</v>
      </c>
      <c r="AH39" s="33" t="str">
        <f t="shared" si="16"/>
        <v>X</v>
      </c>
      <c r="AI39" s="33" t="s">
        <v>1583</v>
      </c>
      <c r="AJ39" s="33" t="str">
        <f t="shared" si="16"/>
        <v>X</v>
      </c>
      <c r="AK39" s="33" t="str">
        <f t="shared" si="16"/>
        <v>X</v>
      </c>
      <c r="AL39" s="33" t="str">
        <f t="shared" ref="AL39:AM39" si="18">IF(AL38="X","X","")</f>
        <v>X</v>
      </c>
      <c r="AM39" s="33" t="str">
        <f t="shared" si="18"/>
        <v>X</v>
      </c>
      <c r="AN39" s="33" t="str">
        <f t="shared" si="16"/>
        <v/>
      </c>
      <c r="AO39" s="33" t="str">
        <f t="shared" si="16"/>
        <v/>
      </c>
      <c r="AP39" s="33" t="str">
        <f t="shared" si="16"/>
        <v/>
      </c>
      <c r="AQ39" s="33" t="str">
        <f t="shared" si="16"/>
        <v/>
      </c>
      <c r="AR39" s="33" t="str">
        <f t="shared" si="16"/>
        <v/>
      </c>
      <c r="AS39" s="33" t="str">
        <f t="shared" si="16"/>
        <v/>
      </c>
      <c r="AT39" s="33" t="str">
        <f t="shared" si="16"/>
        <v/>
      </c>
      <c r="AU39" s="33" t="str">
        <f t="shared" si="16"/>
        <v/>
      </c>
      <c r="AV39" s="33" t="str">
        <f t="shared" si="16"/>
        <v/>
      </c>
      <c r="AW39" s="33" t="str">
        <f t="shared" si="16"/>
        <v/>
      </c>
      <c r="AX39" s="33" t="str">
        <f t="shared" si="16"/>
        <v/>
      </c>
      <c r="AY39" s="33" t="str">
        <f t="shared" si="16"/>
        <v/>
      </c>
    </row>
    <row r="40" spans="1:51" ht="76.5" customHeight="1" thickTop="1" thickBot="1">
      <c r="A40" s="6">
        <v>36</v>
      </c>
      <c r="B40" s="71" t="s">
        <v>15</v>
      </c>
      <c r="C40" s="12" t="s">
        <v>129</v>
      </c>
      <c r="D40" s="45" t="s">
        <v>246</v>
      </c>
      <c r="E40" s="13">
        <v>9</v>
      </c>
      <c r="F40" s="13"/>
      <c r="G40" s="24" t="s">
        <v>24</v>
      </c>
      <c r="H40" s="75" t="s">
        <v>1461</v>
      </c>
      <c r="I40" s="33" t="s">
        <v>1462</v>
      </c>
      <c r="J40" s="33" t="s">
        <v>1462</v>
      </c>
      <c r="K40" s="33" t="s">
        <v>1462</v>
      </c>
      <c r="L40" s="33" t="s">
        <v>1462</v>
      </c>
      <c r="M40" s="33" t="s">
        <v>1462</v>
      </c>
      <c r="N40" s="33" t="s">
        <v>1462</v>
      </c>
      <c r="O40" s="33" t="s">
        <v>1462</v>
      </c>
      <c r="P40" s="33" t="s">
        <v>1462</v>
      </c>
      <c r="Q40" s="33" t="s">
        <v>1462</v>
      </c>
      <c r="R40" s="33" t="s">
        <v>1462</v>
      </c>
      <c r="S40" s="33" t="s">
        <v>1462</v>
      </c>
      <c r="T40" s="33" t="s">
        <v>1462</v>
      </c>
      <c r="U40" s="33" t="s">
        <v>1462</v>
      </c>
      <c r="V40" s="33" t="s">
        <v>1462</v>
      </c>
      <c r="W40" s="33" t="s">
        <v>1462</v>
      </c>
      <c r="X40" s="33" t="s">
        <v>1462</v>
      </c>
      <c r="Y40" s="33" t="s">
        <v>1462</v>
      </c>
      <c r="Z40" s="33" t="s">
        <v>1462</v>
      </c>
      <c r="AA40" s="33" t="s">
        <v>1462</v>
      </c>
      <c r="AB40" s="33" t="s">
        <v>1462</v>
      </c>
      <c r="AC40" s="33" t="s">
        <v>1462</v>
      </c>
      <c r="AD40" s="33" t="s">
        <v>1462</v>
      </c>
      <c r="AE40" s="33" t="s">
        <v>1462</v>
      </c>
      <c r="AF40" s="33" t="s">
        <v>1462</v>
      </c>
      <c r="AG40" s="107" t="str">
        <f t="shared" ref="AG40" si="19">IF(AG38="X","X","")</f>
        <v>X</v>
      </c>
      <c r="AH40" s="33" t="str">
        <f t="shared" ref="AH40:AY40" si="20">IF(AH38="X","X","")</f>
        <v>X</v>
      </c>
      <c r="AI40" s="33" t="s">
        <v>1461</v>
      </c>
      <c r="AJ40" s="33" t="str">
        <f t="shared" si="20"/>
        <v>X</v>
      </c>
      <c r="AK40" s="33" t="str">
        <f t="shared" si="20"/>
        <v>X</v>
      </c>
      <c r="AL40" s="33" t="str">
        <f t="shared" ref="AL40:AM40" si="21">IF(AL38="X","X","")</f>
        <v>X</v>
      </c>
      <c r="AM40" s="33" t="str">
        <f t="shared" si="21"/>
        <v>X</v>
      </c>
      <c r="AN40" s="33" t="s">
        <v>1461</v>
      </c>
      <c r="AO40" s="33" t="s">
        <v>1461</v>
      </c>
      <c r="AP40" s="33" t="str">
        <f t="shared" si="20"/>
        <v/>
      </c>
      <c r="AQ40" s="33" t="str">
        <f t="shared" si="20"/>
        <v/>
      </c>
      <c r="AR40" s="33" t="str">
        <f t="shared" si="20"/>
        <v/>
      </c>
      <c r="AS40" s="33" t="str">
        <f t="shared" si="20"/>
        <v/>
      </c>
      <c r="AT40" s="33" t="str">
        <f t="shared" si="20"/>
        <v/>
      </c>
      <c r="AU40" s="33" t="str">
        <f t="shared" si="20"/>
        <v/>
      </c>
      <c r="AV40" s="33" t="str">
        <f t="shared" si="20"/>
        <v/>
      </c>
      <c r="AW40" s="33" t="str">
        <f t="shared" si="20"/>
        <v/>
      </c>
      <c r="AX40" s="33" t="str">
        <f t="shared" si="20"/>
        <v/>
      </c>
      <c r="AY40" s="33" t="str">
        <f t="shared" si="20"/>
        <v/>
      </c>
    </row>
    <row r="41" spans="1:51" ht="51" customHeight="1" thickTop="1" thickBot="1">
      <c r="A41" s="6">
        <v>37</v>
      </c>
      <c r="B41" s="71" t="s">
        <v>15</v>
      </c>
      <c r="C41" s="12" t="s">
        <v>1463</v>
      </c>
      <c r="D41" s="45" t="s">
        <v>203</v>
      </c>
      <c r="E41" s="13" t="s">
        <v>25</v>
      </c>
      <c r="F41" s="13"/>
      <c r="G41" s="24" t="s">
        <v>9</v>
      </c>
      <c r="H41" s="75" t="s">
        <v>1461</v>
      </c>
      <c r="I41" s="75" t="s">
        <v>1461</v>
      </c>
      <c r="J41" s="75" t="s">
        <v>1461</v>
      </c>
      <c r="K41" s="75" t="s">
        <v>1461</v>
      </c>
      <c r="L41" s="75" t="s">
        <v>1461</v>
      </c>
      <c r="M41" s="75" t="s">
        <v>1461</v>
      </c>
      <c r="N41" s="75" t="s">
        <v>1461</v>
      </c>
      <c r="O41" s="75" t="s">
        <v>1461</v>
      </c>
      <c r="P41" s="75" t="s">
        <v>1461</v>
      </c>
      <c r="Q41" s="75" t="s">
        <v>1461</v>
      </c>
      <c r="R41" s="75" t="s">
        <v>1461</v>
      </c>
      <c r="S41" s="75" t="s">
        <v>1461</v>
      </c>
      <c r="T41" s="75" t="s">
        <v>1461</v>
      </c>
      <c r="U41" s="75" t="s">
        <v>1461</v>
      </c>
      <c r="V41" s="75" t="s">
        <v>1461</v>
      </c>
      <c r="W41" s="75" t="s">
        <v>1461</v>
      </c>
      <c r="X41" s="75" t="s">
        <v>1461</v>
      </c>
      <c r="Y41" s="75" t="s">
        <v>1461</v>
      </c>
      <c r="Z41" s="75" t="s">
        <v>1461</v>
      </c>
      <c r="AA41" s="75" t="s">
        <v>1461</v>
      </c>
      <c r="AB41" s="75" t="s">
        <v>1461</v>
      </c>
      <c r="AC41" s="75" t="s">
        <v>1461</v>
      </c>
      <c r="AD41" s="75" t="s">
        <v>1461</v>
      </c>
      <c r="AE41" s="75" t="s">
        <v>1461</v>
      </c>
      <c r="AF41" s="75" t="s">
        <v>1461</v>
      </c>
      <c r="AG41" s="109" t="s">
        <v>1461</v>
      </c>
      <c r="AH41" s="75" t="s">
        <v>1461</v>
      </c>
      <c r="AI41" s="75" t="s">
        <v>1461</v>
      </c>
      <c r="AJ41" s="75" t="s">
        <v>1461</v>
      </c>
      <c r="AK41" s="75" t="s">
        <v>1461</v>
      </c>
      <c r="AL41" s="75" t="s">
        <v>1461</v>
      </c>
      <c r="AM41" s="75" t="s">
        <v>1461</v>
      </c>
      <c r="AN41" s="75" t="s">
        <v>1461</v>
      </c>
      <c r="AO41" s="75" t="s">
        <v>1461</v>
      </c>
      <c r="AP41" s="33"/>
      <c r="AQ41" s="33"/>
      <c r="AR41" s="33"/>
      <c r="AS41" s="33"/>
      <c r="AT41" s="33"/>
      <c r="AU41" s="33"/>
      <c r="AV41" s="33"/>
      <c r="AW41" s="33"/>
      <c r="AX41" s="33"/>
      <c r="AY41" s="33"/>
    </row>
    <row r="42" spans="1:51" ht="28.5" customHeight="1" thickTop="1" thickBot="1">
      <c r="A42" s="6">
        <v>38</v>
      </c>
      <c r="B42" s="71" t="s">
        <v>15</v>
      </c>
      <c r="C42" s="12" t="s">
        <v>29</v>
      </c>
      <c r="D42" s="45" t="s">
        <v>247</v>
      </c>
      <c r="E42" s="13" t="s">
        <v>25</v>
      </c>
      <c r="F42" s="13"/>
      <c r="G42" s="24" t="s">
        <v>9</v>
      </c>
      <c r="H42" s="75" t="s">
        <v>1456</v>
      </c>
      <c r="I42" s="75" t="s">
        <v>1456</v>
      </c>
      <c r="J42" s="75" t="s">
        <v>1456</v>
      </c>
      <c r="K42" s="75" t="s">
        <v>1456</v>
      </c>
      <c r="L42" s="75" t="s">
        <v>1456</v>
      </c>
      <c r="M42" s="75" t="s">
        <v>1456</v>
      </c>
      <c r="N42" s="75" t="s">
        <v>1456</v>
      </c>
      <c r="O42" s="75" t="s">
        <v>1456</v>
      </c>
      <c r="P42" s="75" t="s">
        <v>1456</v>
      </c>
      <c r="Q42" s="75" t="s">
        <v>1456</v>
      </c>
      <c r="R42" s="75" t="s">
        <v>1456</v>
      </c>
      <c r="S42" s="75" t="s">
        <v>1456</v>
      </c>
      <c r="T42" s="75" t="s">
        <v>1456</v>
      </c>
      <c r="U42" s="75" t="s">
        <v>1456</v>
      </c>
      <c r="V42" s="75" t="s">
        <v>1456</v>
      </c>
      <c r="W42" s="75" t="s">
        <v>1456</v>
      </c>
      <c r="X42" s="75" t="s">
        <v>1456</v>
      </c>
      <c r="Y42" s="75" t="s">
        <v>1456</v>
      </c>
      <c r="Z42" s="75" t="s">
        <v>1456</v>
      </c>
      <c r="AA42" s="75" t="s">
        <v>1456</v>
      </c>
      <c r="AB42" s="75" t="s">
        <v>1456</v>
      </c>
      <c r="AC42" s="75" t="s">
        <v>1456</v>
      </c>
      <c r="AD42" s="75" t="s">
        <v>1456</v>
      </c>
      <c r="AE42" s="75" t="s">
        <v>1456</v>
      </c>
      <c r="AF42" s="75" t="s">
        <v>1456</v>
      </c>
      <c r="AG42" s="109" t="s">
        <v>1456</v>
      </c>
      <c r="AH42" s="75" t="s">
        <v>1456</v>
      </c>
      <c r="AI42" s="75" t="s">
        <v>1456</v>
      </c>
      <c r="AJ42" s="75" t="s">
        <v>1456</v>
      </c>
      <c r="AK42" s="75" t="s">
        <v>1456</v>
      </c>
      <c r="AL42" s="75" t="s">
        <v>1456</v>
      </c>
      <c r="AM42" s="75" t="s">
        <v>1456</v>
      </c>
      <c r="AN42" s="75" t="s">
        <v>1456</v>
      </c>
      <c r="AO42" s="75" t="s">
        <v>1456</v>
      </c>
      <c r="AP42" s="33"/>
      <c r="AQ42" s="33"/>
      <c r="AR42" s="33"/>
      <c r="AS42" s="33"/>
      <c r="AT42" s="33"/>
      <c r="AU42" s="33"/>
      <c r="AV42" s="33"/>
      <c r="AW42" s="33"/>
      <c r="AX42" s="33"/>
      <c r="AY42" s="33"/>
    </row>
    <row r="43" spans="1:51" ht="105.75" customHeight="1" thickTop="1" thickBot="1">
      <c r="A43" s="6">
        <v>39</v>
      </c>
      <c r="B43" s="71" t="s">
        <v>15</v>
      </c>
      <c r="C43" s="12" t="s">
        <v>121</v>
      </c>
      <c r="D43" s="45" t="s">
        <v>204</v>
      </c>
      <c r="E43" s="13" t="s">
        <v>25</v>
      </c>
      <c r="F43" s="13"/>
      <c r="G43" s="24" t="s">
        <v>9</v>
      </c>
      <c r="H43" s="75" t="s">
        <v>149</v>
      </c>
      <c r="I43" s="75" t="s">
        <v>1456</v>
      </c>
      <c r="J43" s="75" t="s">
        <v>1456</v>
      </c>
      <c r="K43" s="75" t="s">
        <v>149</v>
      </c>
      <c r="L43" s="75" t="s">
        <v>149</v>
      </c>
      <c r="M43" s="75" t="s">
        <v>149</v>
      </c>
      <c r="N43" s="75" t="s">
        <v>149</v>
      </c>
      <c r="O43" s="75" t="s">
        <v>149</v>
      </c>
      <c r="P43" s="75" t="s">
        <v>149</v>
      </c>
      <c r="Q43" s="75" t="s">
        <v>149</v>
      </c>
      <c r="R43" s="75" t="s">
        <v>149</v>
      </c>
      <c r="S43" s="75" t="s">
        <v>149</v>
      </c>
      <c r="T43" s="75" t="s">
        <v>149</v>
      </c>
      <c r="U43" s="75" t="s">
        <v>149</v>
      </c>
      <c r="V43" s="75" t="s">
        <v>149</v>
      </c>
      <c r="W43" s="75" t="s">
        <v>149</v>
      </c>
      <c r="X43" s="75" t="s">
        <v>149</v>
      </c>
      <c r="Y43" s="75" t="s">
        <v>149</v>
      </c>
      <c r="Z43" s="75" t="s">
        <v>149</v>
      </c>
      <c r="AA43" s="75" t="s">
        <v>149</v>
      </c>
      <c r="AB43" s="75" t="s">
        <v>149</v>
      </c>
      <c r="AC43" s="75" t="s">
        <v>149</v>
      </c>
      <c r="AD43" s="75" t="s">
        <v>149</v>
      </c>
      <c r="AE43" s="75" t="s">
        <v>149</v>
      </c>
      <c r="AF43" s="75" t="s">
        <v>149</v>
      </c>
      <c r="AG43" s="109" t="s">
        <v>149</v>
      </c>
      <c r="AH43" s="75" t="s">
        <v>149</v>
      </c>
      <c r="AI43" s="75" t="s">
        <v>149</v>
      </c>
      <c r="AJ43" s="75" t="s">
        <v>149</v>
      </c>
      <c r="AK43" s="75" t="s">
        <v>149</v>
      </c>
      <c r="AL43" s="75" t="s">
        <v>149</v>
      </c>
      <c r="AM43" s="75" t="s">
        <v>149</v>
      </c>
      <c r="AN43" s="75" t="s">
        <v>149</v>
      </c>
      <c r="AO43" s="75" t="s">
        <v>149</v>
      </c>
      <c r="AP43" s="33"/>
      <c r="AQ43" s="33"/>
      <c r="AR43" s="33"/>
      <c r="AS43" s="33"/>
      <c r="AT43" s="33"/>
      <c r="AU43" s="33"/>
      <c r="AV43" s="33"/>
      <c r="AW43" s="33"/>
      <c r="AX43" s="33"/>
      <c r="AY43" s="33"/>
    </row>
    <row r="44" spans="1:51" ht="151.5" thickTop="1" thickBot="1">
      <c r="A44" s="6">
        <v>40</v>
      </c>
      <c r="B44" s="71" t="s">
        <v>15</v>
      </c>
      <c r="C44" s="12" t="s">
        <v>192</v>
      </c>
      <c r="D44" s="45" t="s">
        <v>205</v>
      </c>
      <c r="E44" s="13" t="s">
        <v>25</v>
      </c>
      <c r="F44" s="13"/>
      <c r="G44" s="24" t="s">
        <v>182</v>
      </c>
      <c r="H44" s="75" t="s">
        <v>1350</v>
      </c>
      <c r="I44" s="75" t="s">
        <v>1350</v>
      </c>
      <c r="J44" s="75" t="s">
        <v>1350</v>
      </c>
      <c r="K44" s="75" t="s">
        <v>1350</v>
      </c>
      <c r="L44" s="75" t="s">
        <v>1350</v>
      </c>
      <c r="M44" s="75" t="s">
        <v>1350</v>
      </c>
      <c r="N44" s="75" t="s">
        <v>1350</v>
      </c>
      <c r="O44" s="75" t="s">
        <v>1350</v>
      </c>
      <c r="P44" s="75" t="s">
        <v>1350</v>
      </c>
      <c r="Q44" s="75" t="s">
        <v>1350</v>
      </c>
      <c r="R44" s="75" t="s">
        <v>1350</v>
      </c>
      <c r="S44" s="75" t="s">
        <v>1350</v>
      </c>
      <c r="T44" s="75" t="s">
        <v>1350</v>
      </c>
      <c r="U44" s="75" t="s">
        <v>1350</v>
      </c>
      <c r="V44" s="75" t="s">
        <v>1350</v>
      </c>
      <c r="W44" s="75" t="s">
        <v>1350</v>
      </c>
      <c r="X44" s="75" t="s">
        <v>1350</v>
      </c>
      <c r="Y44" s="75" t="s">
        <v>1350</v>
      </c>
      <c r="Z44" s="75" t="s">
        <v>1350</v>
      </c>
      <c r="AA44" s="75" t="s">
        <v>1350</v>
      </c>
      <c r="AB44" s="75" t="s">
        <v>1350</v>
      </c>
      <c r="AC44" s="75" t="s">
        <v>1350</v>
      </c>
      <c r="AD44" s="75" t="s">
        <v>1350</v>
      </c>
      <c r="AE44" s="75" t="s">
        <v>1350</v>
      </c>
      <c r="AF44" s="75" t="s">
        <v>1350</v>
      </c>
      <c r="AG44" s="109" t="s">
        <v>1350</v>
      </c>
      <c r="AH44" s="75" t="s">
        <v>1350</v>
      </c>
      <c r="AI44" s="75" t="s">
        <v>1350</v>
      </c>
      <c r="AJ44" s="75" t="s">
        <v>1350</v>
      </c>
      <c r="AK44" s="75" t="s">
        <v>1350</v>
      </c>
      <c r="AL44" s="75" t="s">
        <v>1350</v>
      </c>
      <c r="AM44" s="75" t="s">
        <v>1350</v>
      </c>
      <c r="AN44" s="75" t="s">
        <v>1350</v>
      </c>
      <c r="AO44" s="75" t="s">
        <v>1350</v>
      </c>
      <c r="AP44" s="33"/>
      <c r="AQ44" s="33"/>
      <c r="AR44" s="33"/>
      <c r="AS44" s="33"/>
      <c r="AT44" s="33"/>
      <c r="AU44" s="33"/>
      <c r="AV44" s="33"/>
      <c r="AW44" s="33"/>
      <c r="AX44" s="33"/>
      <c r="AY44" s="33"/>
    </row>
    <row r="45" spans="1:51" ht="106.5" thickTop="1" thickBot="1">
      <c r="A45" s="6">
        <v>41</v>
      </c>
      <c r="B45" s="87" t="s">
        <v>30</v>
      </c>
      <c r="C45" s="12" t="s">
        <v>130</v>
      </c>
      <c r="D45" s="45" t="s">
        <v>248</v>
      </c>
      <c r="E45" s="20" t="s">
        <v>131</v>
      </c>
      <c r="F45" s="13"/>
      <c r="G45" s="24" t="s">
        <v>7</v>
      </c>
      <c r="H45" s="75" t="s">
        <v>149</v>
      </c>
      <c r="I45" s="33" t="s">
        <v>149</v>
      </c>
      <c r="J45" s="33" t="s">
        <v>149</v>
      </c>
      <c r="K45" s="33" t="s">
        <v>149</v>
      </c>
      <c r="L45" s="75" t="s">
        <v>149</v>
      </c>
      <c r="M45" s="33" t="s">
        <v>149</v>
      </c>
      <c r="N45" s="33" t="s">
        <v>149</v>
      </c>
      <c r="O45" s="75" t="s">
        <v>149</v>
      </c>
      <c r="P45" s="33" t="s">
        <v>149</v>
      </c>
      <c r="Q45" s="33" t="s">
        <v>149</v>
      </c>
      <c r="R45" s="75" t="s">
        <v>149</v>
      </c>
      <c r="S45" s="33" t="s">
        <v>149</v>
      </c>
      <c r="T45" s="33" t="s">
        <v>149</v>
      </c>
      <c r="U45" s="33" t="s">
        <v>149</v>
      </c>
      <c r="V45" s="33" t="s">
        <v>149</v>
      </c>
      <c r="W45" s="75" t="s">
        <v>149</v>
      </c>
      <c r="X45" s="33" t="s">
        <v>149</v>
      </c>
      <c r="Y45" s="33" t="s">
        <v>149</v>
      </c>
      <c r="Z45" s="75" t="s">
        <v>149</v>
      </c>
      <c r="AA45" s="33" t="s">
        <v>149</v>
      </c>
      <c r="AB45" s="33" t="s">
        <v>149</v>
      </c>
      <c r="AC45" s="33" t="s">
        <v>149</v>
      </c>
      <c r="AD45" s="75" t="s">
        <v>149</v>
      </c>
      <c r="AE45" s="33" t="s">
        <v>149</v>
      </c>
      <c r="AF45" s="33" t="s">
        <v>149</v>
      </c>
      <c r="AG45" s="109" t="s">
        <v>149</v>
      </c>
      <c r="AH45" s="33" t="s">
        <v>149</v>
      </c>
      <c r="AI45" s="33" t="s">
        <v>149</v>
      </c>
      <c r="AJ45" s="33" t="s">
        <v>149</v>
      </c>
      <c r="AK45" s="33" t="s">
        <v>149</v>
      </c>
      <c r="AL45" s="75" t="s">
        <v>149</v>
      </c>
      <c r="AM45" s="33" t="s">
        <v>149</v>
      </c>
      <c r="AN45" s="33" t="s">
        <v>149</v>
      </c>
      <c r="AO45" s="75" t="s">
        <v>149</v>
      </c>
      <c r="AP45" s="33" t="s">
        <v>149</v>
      </c>
      <c r="AQ45" s="33" t="s">
        <v>149</v>
      </c>
      <c r="AR45" s="33" t="s">
        <v>149</v>
      </c>
      <c r="AS45" s="75" t="s">
        <v>149</v>
      </c>
      <c r="AT45" s="33" t="s">
        <v>149</v>
      </c>
      <c r="AU45" s="33" t="s">
        <v>149</v>
      </c>
      <c r="AV45" s="33" t="s">
        <v>149</v>
      </c>
      <c r="AW45" s="75" t="s">
        <v>149</v>
      </c>
      <c r="AX45" s="33" t="s">
        <v>149</v>
      </c>
      <c r="AY45" s="33" t="s">
        <v>149</v>
      </c>
    </row>
    <row r="46" spans="1:51" ht="76.5" customHeight="1" thickTop="1" thickBot="1">
      <c r="A46" s="6">
        <v>42</v>
      </c>
      <c r="B46" s="9" t="s">
        <v>30</v>
      </c>
      <c r="C46" s="12" t="s">
        <v>132</v>
      </c>
      <c r="D46" s="45" t="s">
        <v>206</v>
      </c>
      <c r="E46" s="14" t="s">
        <v>31</v>
      </c>
      <c r="F46" s="13"/>
      <c r="G46" s="24" t="s">
        <v>27</v>
      </c>
      <c r="H46" s="75" t="s">
        <v>149</v>
      </c>
      <c r="I46" s="33" t="s">
        <v>149</v>
      </c>
      <c r="J46" s="33" t="s">
        <v>149</v>
      </c>
      <c r="K46" s="33" t="s">
        <v>149</v>
      </c>
      <c r="L46" s="75" t="s">
        <v>149</v>
      </c>
      <c r="M46" s="33" t="s">
        <v>149</v>
      </c>
      <c r="N46" s="33" t="s">
        <v>149</v>
      </c>
      <c r="O46" s="75" t="s">
        <v>149</v>
      </c>
      <c r="P46" s="33" t="s">
        <v>149</v>
      </c>
      <c r="Q46" s="33" t="s">
        <v>149</v>
      </c>
      <c r="R46" s="75" t="s">
        <v>149</v>
      </c>
      <c r="S46" s="33" t="s">
        <v>149</v>
      </c>
      <c r="T46" s="33" t="s">
        <v>149</v>
      </c>
      <c r="U46" s="33" t="s">
        <v>149</v>
      </c>
      <c r="V46" s="33" t="s">
        <v>149</v>
      </c>
      <c r="W46" s="75" t="s">
        <v>149</v>
      </c>
      <c r="X46" s="33" t="s">
        <v>149</v>
      </c>
      <c r="Y46" s="33" t="s">
        <v>149</v>
      </c>
      <c r="Z46" s="75" t="s">
        <v>149</v>
      </c>
      <c r="AA46" s="33" t="s">
        <v>149</v>
      </c>
      <c r="AB46" s="33" t="s">
        <v>149</v>
      </c>
      <c r="AC46" s="33" t="s">
        <v>149</v>
      </c>
      <c r="AD46" s="75" t="s">
        <v>149</v>
      </c>
      <c r="AE46" s="33" t="s">
        <v>149</v>
      </c>
      <c r="AF46" s="33" t="s">
        <v>149</v>
      </c>
      <c r="AG46" s="109" t="s">
        <v>149</v>
      </c>
      <c r="AH46" s="33" t="s">
        <v>149</v>
      </c>
      <c r="AI46" s="33" t="s">
        <v>149</v>
      </c>
      <c r="AJ46" s="33" t="s">
        <v>149</v>
      </c>
      <c r="AK46" s="33" t="s">
        <v>149</v>
      </c>
      <c r="AL46" s="75" t="s">
        <v>149</v>
      </c>
      <c r="AM46" s="33" t="s">
        <v>149</v>
      </c>
      <c r="AN46" s="33" t="s">
        <v>149</v>
      </c>
      <c r="AO46" s="75" t="s">
        <v>149</v>
      </c>
      <c r="AP46" s="33" t="s">
        <v>149</v>
      </c>
      <c r="AQ46" s="33" t="s">
        <v>149</v>
      </c>
      <c r="AR46" s="33" t="s">
        <v>149</v>
      </c>
      <c r="AS46" s="75" t="s">
        <v>149</v>
      </c>
      <c r="AT46" s="33" t="s">
        <v>149</v>
      </c>
      <c r="AU46" s="33" t="s">
        <v>149</v>
      </c>
      <c r="AV46" s="33" t="s">
        <v>149</v>
      </c>
      <c r="AW46" s="75" t="s">
        <v>149</v>
      </c>
      <c r="AX46" s="33" t="s">
        <v>149</v>
      </c>
      <c r="AY46" s="33" t="s">
        <v>149</v>
      </c>
    </row>
    <row r="47" spans="1:51" ht="63" customHeight="1" thickTop="1" thickBot="1">
      <c r="A47" s="6">
        <v>43</v>
      </c>
      <c r="B47" s="9" t="s">
        <v>30</v>
      </c>
      <c r="C47" s="12" t="s">
        <v>122</v>
      </c>
      <c r="D47" s="45" t="s">
        <v>207</v>
      </c>
      <c r="E47" s="13" t="s">
        <v>26</v>
      </c>
      <c r="F47" s="13"/>
      <c r="G47" s="24" t="s">
        <v>28</v>
      </c>
      <c r="H47" s="33" t="str">
        <f t="shared" ref="H47:AY47" si="22">IF(H9="NE","X","")</f>
        <v>X</v>
      </c>
      <c r="I47" s="33" t="str">
        <f t="shared" si="22"/>
        <v>X</v>
      </c>
      <c r="J47" s="33" t="str">
        <f t="shared" si="22"/>
        <v>X</v>
      </c>
      <c r="K47" s="33" t="s">
        <v>1585</v>
      </c>
      <c r="L47" s="33" t="str">
        <f t="shared" si="22"/>
        <v>X</v>
      </c>
      <c r="M47" s="33" t="s">
        <v>1585</v>
      </c>
      <c r="N47" s="33" t="s">
        <v>1585</v>
      </c>
      <c r="O47" s="33" t="str">
        <f t="shared" si="22"/>
        <v>X</v>
      </c>
      <c r="P47" s="33" t="str">
        <f t="shared" si="22"/>
        <v>X</v>
      </c>
      <c r="Q47" s="33" t="str">
        <f t="shared" si="22"/>
        <v>X</v>
      </c>
      <c r="R47" s="33" t="str">
        <f t="shared" si="22"/>
        <v>X</v>
      </c>
      <c r="S47" s="33" t="str">
        <f t="shared" si="22"/>
        <v>X</v>
      </c>
      <c r="T47" s="33" t="str">
        <f t="shared" si="22"/>
        <v>X</v>
      </c>
      <c r="U47" s="33" t="str">
        <f t="shared" si="22"/>
        <v>X</v>
      </c>
      <c r="V47" s="99" t="str">
        <f t="shared" si="22"/>
        <v/>
      </c>
      <c r="W47" s="33" t="s">
        <v>1586</v>
      </c>
      <c r="X47" s="33" t="str">
        <f t="shared" si="22"/>
        <v>X</v>
      </c>
      <c r="Y47" s="33" t="str">
        <f t="shared" si="22"/>
        <v>X</v>
      </c>
      <c r="Z47" s="33" t="str">
        <f t="shared" si="22"/>
        <v>X</v>
      </c>
      <c r="AA47" s="33" t="s">
        <v>1587</v>
      </c>
      <c r="AB47" s="33" t="str">
        <f t="shared" si="22"/>
        <v>X</v>
      </c>
      <c r="AC47" s="33" t="str">
        <f t="shared" si="22"/>
        <v>X</v>
      </c>
      <c r="AD47" s="33" t="str">
        <f t="shared" si="22"/>
        <v>X</v>
      </c>
      <c r="AE47" s="33" t="str">
        <f t="shared" si="22"/>
        <v>X</v>
      </c>
      <c r="AF47" s="33" t="s">
        <v>1462</v>
      </c>
      <c r="AG47" s="107" t="str">
        <f t="shared" si="22"/>
        <v/>
      </c>
      <c r="AH47" s="33" t="str">
        <f t="shared" si="22"/>
        <v>X</v>
      </c>
      <c r="AI47" s="33" t="str">
        <f t="shared" si="22"/>
        <v>X</v>
      </c>
      <c r="AJ47" s="33" t="str">
        <f t="shared" si="22"/>
        <v>X</v>
      </c>
      <c r="AK47" s="33" t="str">
        <f t="shared" si="22"/>
        <v>X</v>
      </c>
      <c r="AL47" s="33" t="str">
        <f t="shared" si="22"/>
        <v>X</v>
      </c>
      <c r="AM47" s="99" t="str">
        <f t="shared" si="22"/>
        <v/>
      </c>
      <c r="AN47" s="33" t="str">
        <f t="shared" si="22"/>
        <v>X</v>
      </c>
      <c r="AO47" s="99" t="str">
        <f t="shared" si="22"/>
        <v/>
      </c>
      <c r="AP47" s="33" t="str">
        <f t="shared" si="22"/>
        <v/>
      </c>
      <c r="AQ47" s="33" t="str">
        <f t="shared" si="22"/>
        <v/>
      </c>
      <c r="AR47" s="33" t="str">
        <f t="shared" si="22"/>
        <v/>
      </c>
      <c r="AS47" s="33" t="str">
        <f t="shared" si="22"/>
        <v/>
      </c>
      <c r="AT47" s="33" t="str">
        <f t="shared" si="22"/>
        <v/>
      </c>
      <c r="AU47" s="33" t="str">
        <f t="shared" si="22"/>
        <v/>
      </c>
      <c r="AV47" s="33" t="str">
        <f t="shared" si="22"/>
        <v/>
      </c>
      <c r="AW47" s="33" t="str">
        <f t="shared" si="22"/>
        <v/>
      </c>
      <c r="AX47" s="33" t="str">
        <f t="shared" si="22"/>
        <v/>
      </c>
      <c r="AY47" s="33" t="str">
        <f t="shared" si="22"/>
        <v/>
      </c>
    </row>
    <row r="48" spans="1:51" ht="166.5" thickTop="1" thickBot="1">
      <c r="A48" s="6">
        <v>44</v>
      </c>
      <c r="B48" s="9" t="s">
        <v>112</v>
      </c>
      <c r="C48" s="12" t="s">
        <v>143</v>
      </c>
      <c r="D48" s="45" t="s">
        <v>249</v>
      </c>
      <c r="E48" s="14" t="s">
        <v>32</v>
      </c>
      <c r="F48" s="13"/>
      <c r="G48" s="24" t="s">
        <v>111</v>
      </c>
      <c r="H48" s="75" t="str">
        <f>IF(H47="X","X","")</f>
        <v>X</v>
      </c>
      <c r="I48" s="75" t="str">
        <f t="shared" ref="I48:AY48" si="23">IF(I47="X","X","")</f>
        <v>X</v>
      </c>
      <c r="J48" s="75" t="str">
        <f t="shared" si="23"/>
        <v>X</v>
      </c>
      <c r="K48" s="75" t="s">
        <v>1462</v>
      </c>
      <c r="L48" s="75" t="str">
        <f t="shared" si="23"/>
        <v>X</v>
      </c>
      <c r="M48" s="75" t="s">
        <v>1462</v>
      </c>
      <c r="N48" s="75" t="s">
        <v>1462</v>
      </c>
      <c r="O48" s="75" t="str">
        <f t="shared" si="23"/>
        <v>X</v>
      </c>
      <c r="P48" s="75" t="str">
        <f t="shared" si="23"/>
        <v>X</v>
      </c>
      <c r="Q48" s="75" t="str">
        <f t="shared" si="23"/>
        <v>X</v>
      </c>
      <c r="R48" s="75" t="str">
        <f t="shared" si="23"/>
        <v>X</v>
      </c>
      <c r="S48" s="75" t="str">
        <f t="shared" si="23"/>
        <v>X</v>
      </c>
      <c r="T48" s="75" t="str">
        <f t="shared" si="23"/>
        <v>X</v>
      </c>
      <c r="U48" s="75" t="str">
        <f t="shared" si="23"/>
        <v>X</v>
      </c>
      <c r="V48" s="75" t="s">
        <v>1462</v>
      </c>
      <c r="W48" s="75" t="s">
        <v>1462</v>
      </c>
      <c r="X48" s="75" t="str">
        <f t="shared" si="23"/>
        <v>X</v>
      </c>
      <c r="Y48" s="75" t="str">
        <f t="shared" si="23"/>
        <v>X</v>
      </c>
      <c r="Z48" s="75" t="str">
        <f t="shared" si="23"/>
        <v>X</v>
      </c>
      <c r="AA48" s="75" t="s">
        <v>1462</v>
      </c>
      <c r="AB48" s="75" t="str">
        <f t="shared" si="23"/>
        <v>X</v>
      </c>
      <c r="AC48" s="75" t="str">
        <f t="shared" si="23"/>
        <v>X</v>
      </c>
      <c r="AD48" s="75" t="str">
        <f t="shared" si="23"/>
        <v>X</v>
      </c>
      <c r="AE48" s="75" t="str">
        <f t="shared" si="23"/>
        <v>X</v>
      </c>
      <c r="AF48" s="75" t="s">
        <v>1382</v>
      </c>
      <c r="AG48" s="109" t="str">
        <f t="shared" si="23"/>
        <v/>
      </c>
      <c r="AH48" s="75" t="str">
        <f t="shared" si="23"/>
        <v>X</v>
      </c>
      <c r="AI48" s="75" t="str">
        <f t="shared" si="23"/>
        <v>X</v>
      </c>
      <c r="AJ48" s="75" t="str">
        <f t="shared" si="23"/>
        <v>X</v>
      </c>
      <c r="AK48" s="75" t="str">
        <f t="shared" si="23"/>
        <v>X</v>
      </c>
      <c r="AL48" s="75" t="str">
        <f t="shared" si="23"/>
        <v>X</v>
      </c>
      <c r="AM48" s="75" t="s">
        <v>1462</v>
      </c>
      <c r="AN48" s="75" t="str">
        <f t="shared" si="23"/>
        <v>X</v>
      </c>
      <c r="AO48" s="75" t="s">
        <v>1462</v>
      </c>
      <c r="AP48" s="75" t="str">
        <f t="shared" si="23"/>
        <v/>
      </c>
      <c r="AQ48" s="75" t="str">
        <f t="shared" si="23"/>
        <v/>
      </c>
      <c r="AR48" s="75" t="str">
        <f t="shared" si="23"/>
        <v/>
      </c>
      <c r="AS48" s="75" t="str">
        <f t="shared" si="23"/>
        <v/>
      </c>
      <c r="AT48" s="75" t="str">
        <f t="shared" si="23"/>
        <v/>
      </c>
      <c r="AU48" s="75" t="str">
        <f t="shared" si="23"/>
        <v/>
      </c>
      <c r="AV48" s="75" t="str">
        <f t="shared" si="23"/>
        <v/>
      </c>
      <c r="AW48" s="75" t="str">
        <f t="shared" si="23"/>
        <v/>
      </c>
      <c r="AX48" s="75" t="str">
        <f t="shared" si="23"/>
        <v/>
      </c>
      <c r="AY48" s="75" t="str">
        <f t="shared" si="23"/>
        <v/>
      </c>
    </row>
    <row r="49" spans="1:51" s="37" customFormat="1" ht="72.75" customHeight="1" thickTop="1" thickBot="1">
      <c r="A49" s="6">
        <v>45</v>
      </c>
      <c r="B49" s="9" t="s">
        <v>30</v>
      </c>
      <c r="C49" s="12" t="s">
        <v>183</v>
      </c>
      <c r="D49" s="45" t="s">
        <v>1340</v>
      </c>
      <c r="E49" s="14" t="s">
        <v>184</v>
      </c>
      <c r="F49" s="13"/>
      <c r="G49" s="24" t="s">
        <v>9</v>
      </c>
      <c r="H49" s="75" t="s">
        <v>148</v>
      </c>
      <c r="I49" s="75" t="s">
        <v>148</v>
      </c>
      <c r="J49" s="75" t="s">
        <v>148</v>
      </c>
      <c r="K49" s="75" t="s">
        <v>148</v>
      </c>
      <c r="L49" s="75" t="s">
        <v>148</v>
      </c>
      <c r="M49" s="75" t="s">
        <v>148</v>
      </c>
      <c r="N49" s="75" t="s">
        <v>148</v>
      </c>
      <c r="O49" s="75" t="s">
        <v>148</v>
      </c>
      <c r="P49" s="75" t="s">
        <v>148</v>
      </c>
      <c r="Q49" s="75" t="s">
        <v>148</v>
      </c>
      <c r="R49" s="75" t="s">
        <v>148</v>
      </c>
      <c r="S49" s="75" t="s">
        <v>148</v>
      </c>
      <c r="T49" s="75" t="s">
        <v>148</v>
      </c>
      <c r="U49" s="75" t="s">
        <v>148</v>
      </c>
      <c r="V49" s="75" t="s">
        <v>148</v>
      </c>
      <c r="W49" s="75" t="s">
        <v>148</v>
      </c>
      <c r="X49" s="75" t="s">
        <v>148</v>
      </c>
      <c r="Y49" s="75" t="s">
        <v>148</v>
      </c>
      <c r="Z49" s="75" t="s">
        <v>148</v>
      </c>
      <c r="AA49" s="75" t="s">
        <v>148</v>
      </c>
      <c r="AB49" s="75" t="s">
        <v>148</v>
      </c>
      <c r="AC49" s="75" t="s">
        <v>148</v>
      </c>
      <c r="AD49" s="75" t="s">
        <v>148</v>
      </c>
      <c r="AE49" s="75" t="s">
        <v>148</v>
      </c>
      <c r="AF49" s="75" t="s">
        <v>148</v>
      </c>
      <c r="AG49" s="109" t="s">
        <v>148</v>
      </c>
      <c r="AH49" s="75" t="s">
        <v>148</v>
      </c>
      <c r="AI49" s="75" t="s">
        <v>148</v>
      </c>
      <c r="AJ49" s="75" t="s">
        <v>148</v>
      </c>
      <c r="AK49" s="75" t="s">
        <v>148</v>
      </c>
      <c r="AL49" s="75" t="s">
        <v>148</v>
      </c>
      <c r="AM49" s="75" t="s">
        <v>148</v>
      </c>
      <c r="AN49" s="75" t="s">
        <v>148</v>
      </c>
      <c r="AO49" s="75" t="s">
        <v>148</v>
      </c>
      <c r="AP49" s="75" t="s">
        <v>148</v>
      </c>
      <c r="AQ49" s="75" t="s">
        <v>148</v>
      </c>
      <c r="AR49" s="75" t="s">
        <v>148</v>
      </c>
      <c r="AS49" s="75" t="s">
        <v>148</v>
      </c>
      <c r="AT49" s="75" t="s">
        <v>148</v>
      </c>
      <c r="AU49" s="75" t="s">
        <v>148</v>
      </c>
      <c r="AV49" s="75" t="s">
        <v>148</v>
      </c>
      <c r="AW49" s="75" t="s">
        <v>148</v>
      </c>
      <c r="AX49" s="75" t="s">
        <v>148</v>
      </c>
      <c r="AY49" s="75" t="s">
        <v>148</v>
      </c>
    </row>
    <row r="50" spans="1:51" ht="64.5" customHeight="1" thickTop="1" thickBot="1">
      <c r="A50" s="6">
        <v>46</v>
      </c>
      <c r="B50" s="87" t="s">
        <v>30</v>
      </c>
      <c r="C50" s="12" t="s">
        <v>1341</v>
      </c>
      <c r="D50" s="45" t="s">
        <v>1342</v>
      </c>
      <c r="E50" s="14" t="s">
        <v>34</v>
      </c>
      <c r="F50" s="13"/>
      <c r="G50" s="24" t="s">
        <v>9</v>
      </c>
      <c r="H50" s="75" t="s">
        <v>148</v>
      </c>
      <c r="I50" s="75" t="s">
        <v>148</v>
      </c>
      <c r="J50" s="75" t="s">
        <v>148</v>
      </c>
      <c r="K50" s="75" t="s">
        <v>148</v>
      </c>
      <c r="L50" s="75" t="s">
        <v>148</v>
      </c>
      <c r="M50" s="75" t="s">
        <v>148</v>
      </c>
      <c r="N50" s="75" t="s">
        <v>148</v>
      </c>
      <c r="O50" s="75" t="s">
        <v>148</v>
      </c>
      <c r="P50" s="75" t="s">
        <v>148</v>
      </c>
      <c r="Q50" s="75" t="s">
        <v>148</v>
      </c>
      <c r="R50" s="75" t="s">
        <v>148</v>
      </c>
      <c r="S50" s="75" t="s">
        <v>148</v>
      </c>
      <c r="T50" s="75" t="s">
        <v>148</v>
      </c>
      <c r="U50" s="75" t="s">
        <v>148</v>
      </c>
      <c r="V50" s="75" t="s">
        <v>148</v>
      </c>
      <c r="W50" s="75" t="s">
        <v>148</v>
      </c>
      <c r="X50" s="75" t="s">
        <v>148</v>
      </c>
      <c r="Y50" s="75" t="s">
        <v>148</v>
      </c>
      <c r="Z50" s="75" t="s">
        <v>148</v>
      </c>
      <c r="AA50" s="75" t="s">
        <v>148</v>
      </c>
      <c r="AB50" s="75" t="s">
        <v>148</v>
      </c>
      <c r="AC50" s="75" t="s">
        <v>148</v>
      </c>
      <c r="AD50" s="75" t="s">
        <v>148</v>
      </c>
      <c r="AE50" s="75" t="s">
        <v>148</v>
      </c>
      <c r="AF50" s="75" t="s">
        <v>148</v>
      </c>
      <c r="AG50" s="109" t="s">
        <v>148</v>
      </c>
      <c r="AH50" s="75" t="s">
        <v>148</v>
      </c>
      <c r="AI50" s="75" t="s">
        <v>148</v>
      </c>
      <c r="AJ50" s="75" t="s">
        <v>148</v>
      </c>
      <c r="AK50" s="75" t="s">
        <v>148</v>
      </c>
      <c r="AL50" s="75" t="s">
        <v>148</v>
      </c>
      <c r="AM50" s="75" t="s">
        <v>148</v>
      </c>
      <c r="AN50" s="75" t="s">
        <v>148</v>
      </c>
      <c r="AO50" s="75" t="s">
        <v>148</v>
      </c>
      <c r="AP50" s="75" t="s">
        <v>148</v>
      </c>
      <c r="AQ50" s="75" t="s">
        <v>148</v>
      </c>
      <c r="AR50" s="75" t="s">
        <v>148</v>
      </c>
      <c r="AS50" s="75" t="s">
        <v>148</v>
      </c>
      <c r="AT50" s="75" t="s">
        <v>148</v>
      </c>
      <c r="AU50" s="75" t="s">
        <v>148</v>
      </c>
      <c r="AV50" s="75" t="s">
        <v>148</v>
      </c>
      <c r="AW50" s="75" t="s">
        <v>148</v>
      </c>
      <c r="AX50" s="75" t="s">
        <v>148</v>
      </c>
      <c r="AY50" s="75" t="s">
        <v>148</v>
      </c>
    </row>
    <row r="51" spans="1:51" s="37" customFormat="1" ht="35.25" customHeight="1" thickTop="1" thickBot="1">
      <c r="A51" s="6">
        <v>47</v>
      </c>
      <c r="B51" s="9" t="s">
        <v>30</v>
      </c>
      <c r="C51" s="12" t="s">
        <v>185</v>
      </c>
      <c r="D51" s="45" t="s">
        <v>250</v>
      </c>
      <c r="E51" s="13">
        <v>16</v>
      </c>
      <c r="F51" s="13"/>
      <c r="G51" s="24" t="s">
        <v>9</v>
      </c>
      <c r="H51" s="75" t="s">
        <v>148</v>
      </c>
      <c r="I51" s="75" t="s">
        <v>148</v>
      </c>
      <c r="J51" s="75" t="s">
        <v>148</v>
      </c>
      <c r="K51" s="75" t="s">
        <v>148</v>
      </c>
      <c r="L51" s="75" t="s">
        <v>148</v>
      </c>
      <c r="M51" s="75" t="s">
        <v>148</v>
      </c>
      <c r="N51" s="75" t="s">
        <v>148</v>
      </c>
      <c r="O51" s="75" t="s">
        <v>148</v>
      </c>
      <c r="P51" s="75" t="s">
        <v>148</v>
      </c>
      <c r="Q51" s="75" t="s">
        <v>148</v>
      </c>
      <c r="R51" s="75" t="s">
        <v>148</v>
      </c>
      <c r="S51" s="75" t="s">
        <v>148</v>
      </c>
      <c r="T51" s="75" t="s">
        <v>148</v>
      </c>
      <c r="U51" s="75" t="s">
        <v>148</v>
      </c>
      <c r="V51" s="75" t="s">
        <v>148</v>
      </c>
      <c r="W51" s="75" t="s">
        <v>148</v>
      </c>
      <c r="X51" s="75" t="s">
        <v>148</v>
      </c>
      <c r="Y51" s="75" t="s">
        <v>148</v>
      </c>
      <c r="Z51" s="75" t="s">
        <v>148</v>
      </c>
      <c r="AA51" s="75" t="s">
        <v>148</v>
      </c>
      <c r="AB51" s="75" t="s">
        <v>148</v>
      </c>
      <c r="AC51" s="75" t="s">
        <v>148</v>
      </c>
      <c r="AD51" s="75" t="s">
        <v>148</v>
      </c>
      <c r="AE51" s="75" t="s">
        <v>148</v>
      </c>
      <c r="AF51" s="75" t="s">
        <v>148</v>
      </c>
      <c r="AG51" s="109" t="s">
        <v>148</v>
      </c>
      <c r="AH51" s="75" t="s">
        <v>148</v>
      </c>
      <c r="AI51" s="75" t="s">
        <v>148</v>
      </c>
      <c r="AJ51" s="75" t="s">
        <v>148</v>
      </c>
      <c r="AK51" s="75" t="s">
        <v>148</v>
      </c>
      <c r="AL51" s="75" t="s">
        <v>148</v>
      </c>
      <c r="AM51" s="75" t="s">
        <v>148</v>
      </c>
      <c r="AN51" s="75" t="s">
        <v>148</v>
      </c>
      <c r="AO51" s="75" t="s">
        <v>148</v>
      </c>
      <c r="AP51" s="75"/>
      <c r="AQ51" s="75"/>
      <c r="AR51" s="75"/>
      <c r="AS51" s="75"/>
      <c r="AT51" s="75"/>
      <c r="AU51" s="75"/>
      <c r="AV51" s="75"/>
      <c r="AW51" s="75"/>
      <c r="AX51" s="75"/>
      <c r="AY51" s="75"/>
    </row>
    <row r="52" spans="1:51" ht="136.5" thickTop="1" thickBot="1">
      <c r="A52" s="6">
        <v>48</v>
      </c>
      <c r="B52" s="9" t="s">
        <v>30</v>
      </c>
      <c r="C52" s="12" t="s">
        <v>133</v>
      </c>
      <c r="D52" s="45" t="s">
        <v>251</v>
      </c>
      <c r="E52" s="13">
        <v>18</v>
      </c>
      <c r="F52" s="13"/>
      <c r="G52" s="24" t="s">
        <v>9</v>
      </c>
      <c r="H52" s="75" t="s">
        <v>148</v>
      </c>
      <c r="I52" s="75" t="s">
        <v>148</v>
      </c>
      <c r="J52" s="75" t="s">
        <v>148</v>
      </c>
      <c r="K52" s="75" t="s">
        <v>148</v>
      </c>
      <c r="L52" s="75" t="s">
        <v>148</v>
      </c>
      <c r="M52" s="75" t="s">
        <v>148</v>
      </c>
      <c r="N52" s="75" t="s">
        <v>148</v>
      </c>
      <c r="O52" s="75" t="s">
        <v>148</v>
      </c>
      <c r="P52" s="75" t="s">
        <v>148</v>
      </c>
      <c r="Q52" s="75" t="s">
        <v>148</v>
      </c>
      <c r="R52" s="75" t="s">
        <v>148</v>
      </c>
      <c r="S52" s="75" t="s">
        <v>148</v>
      </c>
      <c r="T52" s="75" t="s">
        <v>148</v>
      </c>
      <c r="U52" s="75" t="s">
        <v>148</v>
      </c>
      <c r="V52" s="75" t="s">
        <v>148</v>
      </c>
      <c r="W52" s="75" t="s">
        <v>148</v>
      </c>
      <c r="X52" s="75" t="s">
        <v>148</v>
      </c>
      <c r="Y52" s="75" t="s">
        <v>148</v>
      </c>
      <c r="Z52" s="75" t="s">
        <v>148</v>
      </c>
      <c r="AA52" s="75" t="s">
        <v>148</v>
      </c>
      <c r="AB52" s="75" t="s">
        <v>148</v>
      </c>
      <c r="AC52" s="75" t="s">
        <v>148</v>
      </c>
      <c r="AD52" s="75" t="s">
        <v>148</v>
      </c>
      <c r="AE52" s="75" t="s">
        <v>148</v>
      </c>
      <c r="AF52" s="75" t="s">
        <v>148</v>
      </c>
      <c r="AG52" s="109" t="s">
        <v>148</v>
      </c>
      <c r="AH52" s="75" t="s">
        <v>148</v>
      </c>
      <c r="AI52" s="75" t="s">
        <v>148</v>
      </c>
      <c r="AJ52" s="75" t="s">
        <v>148</v>
      </c>
      <c r="AK52" s="75" t="s">
        <v>148</v>
      </c>
      <c r="AL52" s="75" t="s">
        <v>148</v>
      </c>
      <c r="AM52" s="75" t="s">
        <v>148</v>
      </c>
      <c r="AN52" s="75" t="s">
        <v>148</v>
      </c>
      <c r="AO52" s="75" t="s">
        <v>148</v>
      </c>
      <c r="AP52" s="33"/>
      <c r="AQ52" s="33"/>
      <c r="AR52" s="33"/>
      <c r="AS52" s="33"/>
      <c r="AT52" s="33"/>
      <c r="AU52" s="33"/>
      <c r="AV52" s="33"/>
      <c r="AW52" s="33"/>
      <c r="AX52" s="33"/>
      <c r="AY52" s="33"/>
    </row>
    <row r="53" spans="1:51" ht="121.5" thickTop="1" thickBot="1">
      <c r="A53" s="6">
        <v>49</v>
      </c>
      <c r="B53" s="9" t="s">
        <v>30</v>
      </c>
      <c r="C53" s="12" t="s">
        <v>71</v>
      </c>
      <c r="D53" s="45" t="s">
        <v>208</v>
      </c>
      <c r="E53" s="15" t="s">
        <v>35</v>
      </c>
      <c r="F53" s="13"/>
      <c r="G53" s="24" t="s">
        <v>9</v>
      </c>
      <c r="H53" s="75" t="s">
        <v>149</v>
      </c>
      <c r="I53" s="75" t="s">
        <v>149</v>
      </c>
      <c r="J53" s="75" t="s">
        <v>149</v>
      </c>
      <c r="K53" s="75" t="s">
        <v>149</v>
      </c>
      <c r="L53" s="75" t="s">
        <v>149</v>
      </c>
      <c r="M53" s="75" t="s">
        <v>149</v>
      </c>
      <c r="N53" s="75" t="s">
        <v>149</v>
      </c>
      <c r="O53" s="75" t="s">
        <v>149</v>
      </c>
      <c r="P53" s="75" t="s">
        <v>149</v>
      </c>
      <c r="Q53" s="75" t="s">
        <v>149</v>
      </c>
      <c r="R53" s="75" t="s">
        <v>149</v>
      </c>
      <c r="S53" s="75" t="s">
        <v>149</v>
      </c>
      <c r="T53" s="75" t="s">
        <v>149</v>
      </c>
      <c r="U53" s="75" t="s">
        <v>149</v>
      </c>
      <c r="V53" s="75" t="s">
        <v>149</v>
      </c>
      <c r="W53" s="75" t="s">
        <v>149</v>
      </c>
      <c r="X53" s="75" t="s">
        <v>149</v>
      </c>
      <c r="Y53" s="75" t="s">
        <v>149</v>
      </c>
      <c r="Z53" s="75" t="s">
        <v>149</v>
      </c>
      <c r="AA53" s="75" t="s">
        <v>149</v>
      </c>
      <c r="AB53" s="75" t="s">
        <v>149</v>
      </c>
      <c r="AC53" s="75" t="s">
        <v>149</v>
      </c>
      <c r="AD53" s="75" t="s">
        <v>149</v>
      </c>
      <c r="AE53" s="75" t="s">
        <v>149</v>
      </c>
      <c r="AF53" s="75" t="s">
        <v>149</v>
      </c>
      <c r="AG53" s="109" t="s">
        <v>149</v>
      </c>
      <c r="AH53" s="75" t="s">
        <v>149</v>
      </c>
      <c r="AI53" s="75" t="s">
        <v>149</v>
      </c>
      <c r="AJ53" s="75" t="s">
        <v>149</v>
      </c>
      <c r="AK53" s="75" t="s">
        <v>149</v>
      </c>
      <c r="AL53" s="75" t="s">
        <v>149</v>
      </c>
      <c r="AM53" s="75" t="s">
        <v>149</v>
      </c>
      <c r="AN53" s="75" t="s">
        <v>149</v>
      </c>
      <c r="AO53" s="75" t="s">
        <v>149</v>
      </c>
      <c r="AP53" s="75" t="s">
        <v>149</v>
      </c>
      <c r="AQ53" s="75" t="s">
        <v>149</v>
      </c>
      <c r="AR53" s="75" t="s">
        <v>149</v>
      </c>
      <c r="AS53" s="75" t="s">
        <v>149</v>
      </c>
      <c r="AT53" s="75" t="s">
        <v>149</v>
      </c>
      <c r="AU53" s="75" t="s">
        <v>149</v>
      </c>
      <c r="AV53" s="75" t="s">
        <v>149</v>
      </c>
      <c r="AW53" s="75" t="s">
        <v>149</v>
      </c>
      <c r="AX53" s="75" t="s">
        <v>149</v>
      </c>
      <c r="AY53" s="75" t="s">
        <v>149</v>
      </c>
    </row>
    <row r="54" spans="1:51" ht="60" customHeight="1" thickTop="1" thickBot="1">
      <c r="A54" s="6">
        <v>50</v>
      </c>
      <c r="B54" s="9" t="s">
        <v>30</v>
      </c>
      <c r="C54" s="12" t="s">
        <v>69</v>
      </c>
      <c r="D54" s="45" t="s">
        <v>252</v>
      </c>
      <c r="E54" s="15" t="s">
        <v>35</v>
      </c>
      <c r="F54" s="13"/>
      <c r="G54" s="24" t="s">
        <v>70</v>
      </c>
      <c r="H54" s="75" t="str">
        <f t="shared" ref="H54:AY54" si="24">IF(H53="NE","X","")</f>
        <v>X</v>
      </c>
      <c r="I54" s="33" t="str">
        <f t="shared" si="24"/>
        <v>X</v>
      </c>
      <c r="J54" s="33" t="str">
        <f t="shared" si="24"/>
        <v>X</v>
      </c>
      <c r="K54" s="33" t="str">
        <f t="shared" si="24"/>
        <v>X</v>
      </c>
      <c r="L54" s="33" t="str">
        <f t="shared" si="24"/>
        <v>X</v>
      </c>
      <c r="M54" s="33" t="str">
        <f t="shared" si="24"/>
        <v>X</v>
      </c>
      <c r="N54" s="33" t="str">
        <f t="shared" si="24"/>
        <v>X</v>
      </c>
      <c r="O54" s="33" t="str">
        <f t="shared" si="24"/>
        <v>X</v>
      </c>
      <c r="P54" s="33" t="str">
        <f t="shared" si="24"/>
        <v>X</v>
      </c>
      <c r="Q54" s="75" t="str">
        <f t="shared" si="24"/>
        <v>X</v>
      </c>
      <c r="R54" s="33" t="str">
        <f t="shared" si="24"/>
        <v>X</v>
      </c>
      <c r="S54" s="33" t="str">
        <f t="shared" si="24"/>
        <v>X</v>
      </c>
      <c r="T54" s="75" t="str">
        <f t="shared" si="24"/>
        <v>X</v>
      </c>
      <c r="U54" s="33" t="str">
        <f t="shared" si="24"/>
        <v>X</v>
      </c>
      <c r="V54" s="33" t="str">
        <f t="shared" si="24"/>
        <v>X</v>
      </c>
      <c r="W54" s="75" t="str">
        <f t="shared" si="24"/>
        <v>X</v>
      </c>
      <c r="X54" s="33" t="str">
        <f t="shared" si="24"/>
        <v>X</v>
      </c>
      <c r="Y54" s="33" t="str">
        <f t="shared" si="24"/>
        <v>X</v>
      </c>
      <c r="Z54" s="33" t="str">
        <f t="shared" si="24"/>
        <v>X</v>
      </c>
      <c r="AA54" s="75" t="str">
        <f t="shared" si="24"/>
        <v>X</v>
      </c>
      <c r="AB54" s="33" t="str">
        <f t="shared" si="24"/>
        <v>X</v>
      </c>
      <c r="AC54" s="33" t="str">
        <f t="shared" si="24"/>
        <v>X</v>
      </c>
      <c r="AD54" s="33" t="str">
        <f t="shared" si="24"/>
        <v>X</v>
      </c>
      <c r="AE54" s="33" t="str">
        <f t="shared" si="24"/>
        <v>X</v>
      </c>
      <c r="AF54" s="75" t="str">
        <f t="shared" si="24"/>
        <v>X</v>
      </c>
      <c r="AG54" s="107" t="str">
        <f t="shared" si="24"/>
        <v>X</v>
      </c>
      <c r="AH54" s="33" t="str">
        <f t="shared" si="24"/>
        <v>X</v>
      </c>
      <c r="AI54" s="33" t="str">
        <f t="shared" si="24"/>
        <v>X</v>
      </c>
      <c r="AJ54" s="75" t="str">
        <f t="shared" si="24"/>
        <v>X</v>
      </c>
      <c r="AK54" s="33" t="str">
        <f t="shared" si="24"/>
        <v>X</v>
      </c>
      <c r="AL54" s="75" t="str">
        <f t="shared" si="24"/>
        <v>X</v>
      </c>
      <c r="AM54" s="33" t="str">
        <f t="shared" si="24"/>
        <v>X</v>
      </c>
      <c r="AN54" s="33" t="str">
        <f t="shared" si="24"/>
        <v>X</v>
      </c>
      <c r="AO54" s="33" t="str">
        <f t="shared" si="24"/>
        <v>X</v>
      </c>
      <c r="AP54" s="75" t="str">
        <f t="shared" si="24"/>
        <v>X</v>
      </c>
      <c r="AQ54" s="33" t="str">
        <f t="shared" si="24"/>
        <v>X</v>
      </c>
      <c r="AR54" s="33" t="str">
        <f t="shared" si="24"/>
        <v>X</v>
      </c>
      <c r="AS54" s="33" t="str">
        <f t="shared" si="24"/>
        <v>X</v>
      </c>
      <c r="AT54" s="33" t="str">
        <f t="shared" si="24"/>
        <v>X</v>
      </c>
      <c r="AU54" s="75" t="str">
        <f t="shared" si="24"/>
        <v>X</v>
      </c>
      <c r="AV54" s="33" t="str">
        <f t="shared" si="24"/>
        <v>X</v>
      </c>
      <c r="AW54" s="33" t="str">
        <f t="shared" si="24"/>
        <v>X</v>
      </c>
      <c r="AX54" s="33" t="str">
        <f t="shared" si="24"/>
        <v>X</v>
      </c>
      <c r="AY54" s="33" t="str">
        <f t="shared" si="24"/>
        <v>X</v>
      </c>
    </row>
    <row r="55" spans="1:51" ht="100.5" customHeight="1" thickTop="1" thickBot="1">
      <c r="A55" s="6">
        <v>51</v>
      </c>
      <c r="B55" s="9" t="s">
        <v>112</v>
      </c>
      <c r="C55" s="12" t="s">
        <v>146</v>
      </c>
      <c r="D55" s="45" t="s">
        <v>209</v>
      </c>
      <c r="E55" s="14" t="s">
        <v>36</v>
      </c>
      <c r="F55" s="13"/>
      <c r="G55" s="24" t="s">
        <v>176</v>
      </c>
      <c r="H55" s="75" t="s">
        <v>149</v>
      </c>
      <c r="I55" s="75" t="s">
        <v>149</v>
      </c>
      <c r="J55" s="75" t="s">
        <v>149</v>
      </c>
      <c r="K55" s="75" t="s">
        <v>149</v>
      </c>
      <c r="L55" s="75" t="s">
        <v>149</v>
      </c>
      <c r="M55" s="75" t="s">
        <v>149</v>
      </c>
      <c r="N55" s="75" t="s">
        <v>149</v>
      </c>
      <c r="O55" s="75" t="s">
        <v>149</v>
      </c>
      <c r="P55" s="75" t="s">
        <v>149</v>
      </c>
      <c r="Q55" s="75" t="s">
        <v>149</v>
      </c>
      <c r="R55" s="75" t="s">
        <v>149</v>
      </c>
      <c r="S55" s="75" t="s">
        <v>149</v>
      </c>
      <c r="T55" s="75" t="s">
        <v>149</v>
      </c>
      <c r="U55" s="75" t="s">
        <v>149</v>
      </c>
      <c r="V55" s="75" t="s">
        <v>149</v>
      </c>
      <c r="W55" s="75" t="s">
        <v>149</v>
      </c>
      <c r="X55" s="75" t="s">
        <v>149</v>
      </c>
      <c r="Y55" s="75" t="s">
        <v>149</v>
      </c>
      <c r="Z55" s="75" t="s">
        <v>149</v>
      </c>
      <c r="AA55" s="75" t="s">
        <v>149</v>
      </c>
      <c r="AB55" s="75" t="s">
        <v>149</v>
      </c>
      <c r="AC55" s="75" t="s">
        <v>149</v>
      </c>
      <c r="AD55" s="75" t="s">
        <v>149</v>
      </c>
      <c r="AE55" s="75" t="s">
        <v>149</v>
      </c>
      <c r="AF55" s="75" t="s">
        <v>149</v>
      </c>
      <c r="AG55" s="109" t="s">
        <v>149</v>
      </c>
      <c r="AH55" s="75" t="s">
        <v>149</v>
      </c>
      <c r="AI55" s="75" t="s">
        <v>149</v>
      </c>
      <c r="AJ55" s="75" t="s">
        <v>149</v>
      </c>
      <c r="AK55" s="75" t="s">
        <v>149</v>
      </c>
      <c r="AL55" s="75" t="s">
        <v>149</v>
      </c>
      <c r="AM55" s="75" t="s">
        <v>149</v>
      </c>
      <c r="AN55" s="75" t="s">
        <v>149</v>
      </c>
      <c r="AO55" s="75" t="s">
        <v>149</v>
      </c>
      <c r="AP55" s="75" t="s">
        <v>149</v>
      </c>
      <c r="AQ55" s="75" t="s">
        <v>149</v>
      </c>
      <c r="AR55" s="75" t="s">
        <v>149</v>
      </c>
      <c r="AS55" s="75" t="s">
        <v>149</v>
      </c>
      <c r="AT55" s="75" t="s">
        <v>149</v>
      </c>
      <c r="AU55" s="75" t="s">
        <v>149</v>
      </c>
      <c r="AV55" s="75" t="s">
        <v>149</v>
      </c>
      <c r="AW55" s="75" t="s">
        <v>149</v>
      </c>
      <c r="AX55" s="75" t="s">
        <v>149</v>
      </c>
      <c r="AY55" s="75" t="s">
        <v>149</v>
      </c>
    </row>
    <row r="56" spans="1:51" ht="61.5" customHeight="1" thickTop="1" thickBot="1">
      <c r="A56" s="6">
        <v>52</v>
      </c>
      <c r="B56" s="87" t="s">
        <v>30</v>
      </c>
      <c r="C56" s="12" t="s">
        <v>82</v>
      </c>
      <c r="D56" s="42" t="s">
        <v>253</v>
      </c>
      <c r="E56" s="14" t="s">
        <v>37</v>
      </c>
      <c r="F56" s="13"/>
      <c r="G56" s="24" t="s">
        <v>27</v>
      </c>
      <c r="H56" s="75" t="str">
        <f t="shared" ref="H56:AY56" si="25">IF(H55="NE","X","")</f>
        <v>X</v>
      </c>
      <c r="I56" s="75" t="str">
        <f t="shared" si="25"/>
        <v>X</v>
      </c>
      <c r="J56" s="75" t="str">
        <f t="shared" si="25"/>
        <v>X</v>
      </c>
      <c r="K56" s="75" t="str">
        <f t="shared" si="25"/>
        <v>X</v>
      </c>
      <c r="L56" s="75" t="str">
        <f t="shared" si="25"/>
        <v>X</v>
      </c>
      <c r="M56" s="75" t="str">
        <f t="shared" si="25"/>
        <v>X</v>
      </c>
      <c r="N56" s="75" t="str">
        <f t="shared" si="25"/>
        <v>X</v>
      </c>
      <c r="O56" s="75" t="str">
        <f t="shared" si="25"/>
        <v>X</v>
      </c>
      <c r="P56" s="75" t="str">
        <f t="shared" si="25"/>
        <v>X</v>
      </c>
      <c r="Q56" s="75" t="str">
        <f t="shared" si="25"/>
        <v>X</v>
      </c>
      <c r="R56" s="75" t="str">
        <f t="shared" si="25"/>
        <v>X</v>
      </c>
      <c r="S56" s="75" t="str">
        <f t="shared" si="25"/>
        <v>X</v>
      </c>
      <c r="T56" s="75" t="str">
        <f t="shared" si="25"/>
        <v>X</v>
      </c>
      <c r="U56" s="75" t="str">
        <f t="shared" si="25"/>
        <v>X</v>
      </c>
      <c r="V56" s="75" t="str">
        <f t="shared" si="25"/>
        <v>X</v>
      </c>
      <c r="W56" s="75" t="str">
        <f t="shared" si="25"/>
        <v>X</v>
      </c>
      <c r="X56" s="75" t="str">
        <f t="shared" si="25"/>
        <v>X</v>
      </c>
      <c r="Y56" s="75" t="str">
        <f t="shared" si="25"/>
        <v>X</v>
      </c>
      <c r="Z56" s="75" t="str">
        <f t="shared" si="25"/>
        <v>X</v>
      </c>
      <c r="AA56" s="75" t="str">
        <f t="shared" si="25"/>
        <v>X</v>
      </c>
      <c r="AB56" s="75" t="str">
        <f t="shared" si="25"/>
        <v>X</v>
      </c>
      <c r="AC56" s="75" t="str">
        <f t="shared" si="25"/>
        <v>X</v>
      </c>
      <c r="AD56" s="75" t="str">
        <f t="shared" si="25"/>
        <v>X</v>
      </c>
      <c r="AE56" s="75" t="str">
        <f t="shared" si="25"/>
        <v>X</v>
      </c>
      <c r="AF56" s="75" t="str">
        <f t="shared" si="25"/>
        <v>X</v>
      </c>
      <c r="AG56" s="109" t="str">
        <f t="shared" si="25"/>
        <v>X</v>
      </c>
      <c r="AH56" s="75" t="str">
        <f t="shared" si="25"/>
        <v>X</v>
      </c>
      <c r="AI56" s="75" t="str">
        <f t="shared" si="25"/>
        <v>X</v>
      </c>
      <c r="AJ56" s="75" t="str">
        <f t="shared" si="25"/>
        <v>X</v>
      </c>
      <c r="AK56" s="75" t="str">
        <f t="shared" si="25"/>
        <v>X</v>
      </c>
      <c r="AL56" s="75" t="str">
        <f t="shared" si="25"/>
        <v>X</v>
      </c>
      <c r="AM56" s="75" t="str">
        <f t="shared" si="25"/>
        <v>X</v>
      </c>
      <c r="AN56" s="75" t="str">
        <f t="shared" si="25"/>
        <v>X</v>
      </c>
      <c r="AO56" s="75" t="str">
        <f t="shared" si="25"/>
        <v>X</v>
      </c>
      <c r="AP56" s="75" t="str">
        <f t="shared" si="25"/>
        <v>X</v>
      </c>
      <c r="AQ56" s="75" t="str">
        <f t="shared" si="25"/>
        <v>X</v>
      </c>
      <c r="AR56" s="75" t="str">
        <f t="shared" si="25"/>
        <v>X</v>
      </c>
      <c r="AS56" s="75" t="str">
        <f t="shared" si="25"/>
        <v>X</v>
      </c>
      <c r="AT56" s="75" t="str">
        <f t="shared" si="25"/>
        <v>X</v>
      </c>
      <c r="AU56" s="75" t="str">
        <f t="shared" si="25"/>
        <v>X</v>
      </c>
      <c r="AV56" s="75" t="str">
        <f t="shared" si="25"/>
        <v>X</v>
      </c>
      <c r="AW56" s="75" t="str">
        <f t="shared" si="25"/>
        <v>X</v>
      </c>
      <c r="AX56" s="75" t="str">
        <f t="shared" si="25"/>
        <v>X</v>
      </c>
      <c r="AY56" s="75" t="str">
        <f t="shared" si="25"/>
        <v>X</v>
      </c>
    </row>
    <row r="57" spans="1:51" ht="76.5" customHeight="1" thickTop="1" thickBot="1">
      <c r="A57" s="6">
        <v>53</v>
      </c>
      <c r="B57" s="87" t="s">
        <v>30</v>
      </c>
      <c r="C57" s="12" t="s">
        <v>83</v>
      </c>
      <c r="D57" s="42" t="s">
        <v>254</v>
      </c>
      <c r="E57" s="14" t="s">
        <v>38</v>
      </c>
      <c r="F57" s="13"/>
      <c r="G57" s="24" t="s">
        <v>27</v>
      </c>
      <c r="H57" s="75" t="str">
        <f t="shared" ref="H57:AY57" si="26">IF(H55="NE","X","")</f>
        <v>X</v>
      </c>
      <c r="I57" s="75" t="str">
        <f t="shared" si="26"/>
        <v>X</v>
      </c>
      <c r="J57" s="75" t="str">
        <f t="shared" si="26"/>
        <v>X</v>
      </c>
      <c r="K57" s="75" t="str">
        <f t="shared" si="26"/>
        <v>X</v>
      </c>
      <c r="L57" s="75" t="str">
        <f t="shared" si="26"/>
        <v>X</v>
      </c>
      <c r="M57" s="75" t="str">
        <f t="shared" si="26"/>
        <v>X</v>
      </c>
      <c r="N57" s="75" t="str">
        <f t="shared" si="26"/>
        <v>X</v>
      </c>
      <c r="O57" s="75" t="str">
        <f t="shared" si="26"/>
        <v>X</v>
      </c>
      <c r="P57" s="75" t="str">
        <f t="shared" si="26"/>
        <v>X</v>
      </c>
      <c r="Q57" s="75" t="str">
        <f t="shared" si="26"/>
        <v>X</v>
      </c>
      <c r="R57" s="75" t="str">
        <f t="shared" si="26"/>
        <v>X</v>
      </c>
      <c r="S57" s="75" t="str">
        <f t="shared" si="26"/>
        <v>X</v>
      </c>
      <c r="T57" s="75" t="str">
        <f t="shared" si="26"/>
        <v>X</v>
      </c>
      <c r="U57" s="75" t="str">
        <f t="shared" si="26"/>
        <v>X</v>
      </c>
      <c r="V57" s="75" t="str">
        <f t="shared" si="26"/>
        <v>X</v>
      </c>
      <c r="W57" s="75" t="str">
        <f t="shared" si="26"/>
        <v>X</v>
      </c>
      <c r="X57" s="75" t="str">
        <f t="shared" si="26"/>
        <v>X</v>
      </c>
      <c r="Y57" s="75" t="str">
        <f t="shared" si="26"/>
        <v>X</v>
      </c>
      <c r="Z57" s="75" t="str">
        <f t="shared" si="26"/>
        <v>X</v>
      </c>
      <c r="AA57" s="75" t="str">
        <f t="shared" si="26"/>
        <v>X</v>
      </c>
      <c r="AB57" s="75" t="str">
        <f t="shared" si="26"/>
        <v>X</v>
      </c>
      <c r="AC57" s="75" t="str">
        <f t="shared" si="26"/>
        <v>X</v>
      </c>
      <c r="AD57" s="75" t="str">
        <f t="shared" si="26"/>
        <v>X</v>
      </c>
      <c r="AE57" s="75" t="str">
        <f t="shared" si="26"/>
        <v>X</v>
      </c>
      <c r="AF57" s="75" t="str">
        <f t="shared" si="26"/>
        <v>X</v>
      </c>
      <c r="AG57" s="109" t="str">
        <f t="shared" si="26"/>
        <v>X</v>
      </c>
      <c r="AH57" s="75" t="str">
        <f t="shared" si="26"/>
        <v>X</v>
      </c>
      <c r="AI57" s="75" t="str">
        <f t="shared" si="26"/>
        <v>X</v>
      </c>
      <c r="AJ57" s="75" t="str">
        <f t="shared" si="26"/>
        <v>X</v>
      </c>
      <c r="AK57" s="75" t="str">
        <f t="shared" si="26"/>
        <v>X</v>
      </c>
      <c r="AL57" s="75" t="str">
        <f t="shared" si="26"/>
        <v>X</v>
      </c>
      <c r="AM57" s="75" t="str">
        <f t="shared" si="26"/>
        <v>X</v>
      </c>
      <c r="AN57" s="75" t="str">
        <f t="shared" si="26"/>
        <v>X</v>
      </c>
      <c r="AO57" s="75" t="str">
        <f t="shared" si="26"/>
        <v>X</v>
      </c>
      <c r="AP57" s="75" t="str">
        <f t="shared" si="26"/>
        <v>X</v>
      </c>
      <c r="AQ57" s="75" t="str">
        <f t="shared" si="26"/>
        <v>X</v>
      </c>
      <c r="AR57" s="75" t="str">
        <f t="shared" si="26"/>
        <v>X</v>
      </c>
      <c r="AS57" s="75" t="str">
        <f t="shared" si="26"/>
        <v>X</v>
      </c>
      <c r="AT57" s="75" t="str">
        <f t="shared" si="26"/>
        <v>X</v>
      </c>
      <c r="AU57" s="75" t="str">
        <f t="shared" si="26"/>
        <v>X</v>
      </c>
      <c r="AV57" s="75" t="str">
        <f t="shared" si="26"/>
        <v>X</v>
      </c>
      <c r="AW57" s="75" t="str">
        <f t="shared" si="26"/>
        <v>X</v>
      </c>
      <c r="AX57" s="75" t="str">
        <f t="shared" si="26"/>
        <v>X</v>
      </c>
      <c r="AY57" s="75" t="str">
        <f t="shared" si="26"/>
        <v>X</v>
      </c>
    </row>
    <row r="58" spans="1:51" ht="120.75" customHeight="1" thickTop="1" thickBot="1">
      <c r="A58" s="6">
        <v>54</v>
      </c>
      <c r="B58" s="88" t="s">
        <v>39</v>
      </c>
      <c r="C58" s="38" t="s">
        <v>186</v>
      </c>
      <c r="D58" s="45" t="s">
        <v>210</v>
      </c>
      <c r="E58" s="13" t="s">
        <v>187</v>
      </c>
      <c r="F58" s="13"/>
      <c r="G58" s="24" t="s">
        <v>9</v>
      </c>
      <c r="H58" s="76" t="s">
        <v>148</v>
      </c>
      <c r="I58" s="76" t="s">
        <v>148</v>
      </c>
      <c r="J58" s="76" t="s">
        <v>148</v>
      </c>
      <c r="K58" s="76" t="s">
        <v>148</v>
      </c>
      <c r="L58" s="76" t="s">
        <v>148</v>
      </c>
      <c r="M58" s="76" t="s">
        <v>148</v>
      </c>
      <c r="N58" s="76" t="s">
        <v>148</v>
      </c>
      <c r="O58" s="76" t="s">
        <v>148</v>
      </c>
      <c r="P58" s="76" t="s">
        <v>148</v>
      </c>
      <c r="Q58" s="76" t="s">
        <v>148</v>
      </c>
      <c r="R58" s="76" t="s">
        <v>148</v>
      </c>
      <c r="S58" s="76" t="s">
        <v>148</v>
      </c>
      <c r="T58" s="76" t="s">
        <v>148</v>
      </c>
      <c r="U58" s="76" t="s">
        <v>148</v>
      </c>
      <c r="V58" s="76" t="s">
        <v>148</v>
      </c>
      <c r="W58" s="76" t="s">
        <v>148</v>
      </c>
      <c r="X58" s="76" t="s">
        <v>148</v>
      </c>
      <c r="Y58" s="76" t="s">
        <v>148</v>
      </c>
      <c r="Z58" s="76" t="s">
        <v>148</v>
      </c>
      <c r="AA58" s="76" t="s">
        <v>148</v>
      </c>
      <c r="AB58" s="76" t="s">
        <v>148</v>
      </c>
      <c r="AC58" s="76" t="s">
        <v>148</v>
      </c>
      <c r="AD58" s="76" t="s">
        <v>148</v>
      </c>
      <c r="AE58" s="76" t="s">
        <v>148</v>
      </c>
      <c r="AF58" s="76" t="s">
        <v>148</v>
      </c>
      <c r="AG58" s="110" t="s">
        <v>148</v>
      </c>
      <c r="AH58" s="76" t="s">
        <v>148</v>
      </c>
      <c r="AI58" s="76" t="s">
        <v>148</v>
      </c>
      <c r="AJ58" s="76" t="s">
        <v>148</v>
      </c>
      <c r="AK58" s="76" t="s">
        <v>148</v>
      </c>
      <c r="AL58" s="76" t="s">
        <v>148</v>
      </c>
      <c r="AM58" s="76" t="s">
        <v>148</v>
      </c>
      <c r="AN58" s="76" t="s">
        <v>148</v>
      </c>
      <c r="AO58" s="76" t="s">
        <v>148</v>
      </c>
      <c r="AP58" s="36"/>
      <c r="AQ58" s="36"/>
      <c r="AR58" s="36"/>
      <c r="AS58" s="36"/>
      <c r="AT58" s="36"/>
      <c r="AU58" s="36"/>
      <c r="AV58" s="36"/>
      <c r="AW58" s="36"/>
      <c r="AX58" s="36"/>
      <c r="AY58" s="36"/>
    </row>
    <row r="59" spans="1:51" ht="96" customHeight="1" thickTop="1" thickBot="1">
      <c r="A59" s="6">
        <v>55</v>
      </c>
      <c r="B59" s="88" t="s">
        <v>39</v>
      </c>
      <c r="C59" s="12" t="s">
        <v>84</v>
      </c>
      <c r="D59" s="42" t="s">
        <v>255</v>
      </c>
      <c r="E59" s="13" t="s">
        <v>40</v>
      </c>
      <c r="F59" s="13"/>
      <c r="G59" s="24" t="s">
        <v>179</v>
      </c>
      <c r="H59" s="75" t="s">
        <v>181</v>
      </c>
      <c r="I59" s="75" t="s">
        <v>181</v>
      </c>
      <c r="J59" s="75" t="s">
        <v>181</v>
      </c>
      <c r="K59" s="75" t="s">
        <v>181</v>
      </c>
      <c r="L59" s="75" t="s">
        <v>181</v>
      </c>
      <c r="M59" s="75" t="s">
        <v>181</v>
      </c>
      <c r="N59" s="75" t="s">
        <v>181</v>
      </c>
      <c r="O59" s="75" t="s">
        <v>181</v>
      </c>
      <c r="P59" s="75" t="s">
        <v>181</v>
      </c>
      <c r="Q59" s="75" t="s">
        <v>181</v>
      </c>
      <c r="R59" s="75" t="s">
        <v>181</v>
      </c>
      <c r="S59" s="75" t="s">
        <v>181</v>
      </c>
      <c r="T59" s="75" t="s">
        <v>181</v>
      </c>
      <c r="U59" s="75" t="s">
        <v>181</v>
      </c>
      <c r="V59" s="75" t="s">
        <v>181</v>
      </c>
      <c r="W59" s="75" t="s">
        <v>181</v>
      </c>
      <c r="X59" s="75" t="s">
        <v>181</v>
      </c>
      <c r="Y59" s="75" t="s">
        <v>181</v>
      </c>
      <c r="Z59" s="75" t="s">
        <v>181</v>
      </c>
      <c r="AA59" s="75" t="s">
        <v>181</v>
      </c>
      <c r="AB59" s="75" t="s">
        <v>181</v>
      </c>
      <c r="AC59" s="75" t="s">
        <v>181</v>
      </c>
      <c r="AD59" s="75" t="s">
        <v>181</v>
      </c>
      <c r="AE59" s="75" t="s">
        <v>181</v>
      </c>
      <c r="AF59" s="75" t="s">
        <v>181</v>
      </c>
      <c r="AG59" s="109" t="s">
        <v>181</v>
      </c>
      <c r="AH59" s="75" t="s">
        <v>181</v>
      </c>
      <c r="AI59" s="75" t="s">
        <v>181</v>
      </c>
      <c r="AJ59" s="75" t="s">
        <v>181</v>
      </c>
      <c r="AK59" s="75" t="s">
        <v>181</v>
      </c>
      <c r="AL59" s="75" t="s">
        <v>181</v>
      </c>
      <c r="AM59" s="75" t="s">
        <v>181</v>
      </c>
      <c r="AN59" s="75" t="s">
        <v>181</v>
      </c>
      <c r="AO59" s="75" t="s">
        <v>181</v>
      </c>
      <c r="AP59" s="33"/>
      <c r="AQ59" s="33"/>
      <c r="AR59" s="33"/>
      <c r="AS59" s="33"/>
      <c r="AT59" s="33"/>
      <c r="AU59" s="33"/>
      <c r="AV59" s="33"/>
      <c r="AW59" s="33"/>
      <c r="AX59" s="33"/>
      <c r="AY59" s="33"/>
    </row>
    <row r="60" spans="1:51" ht="76.5" customHeight="1" thickTop="1" thickBot="1">
      <c r="A60" s="6">
        <v>56</v>
      </c>
      <c r="B60" s="88" t="s">
        <v>39</v>
      </c>
      <c r="C60" s="12" t="s">
        <v>1343</v>
      </c>
      <c r="D60" s="45" t="s">
        <v>1344</v>
      </c>
      <c r="E60" s="13" t="s">
        <v>41</v>
      </c>
      <c r="F60" s="13"/>
      <c r="G60" s="24" t="s">
        <v>1347</v>
      </c>
      <c r="H60" s="75" t="s">
        <v>1368</v>
      </c>
      <c r="I60" s="75" t="s">
        <v>1368</v>
      </c>
      <c r="J60" s="75" t="s">
        <v>1368</v>
      </c>
      <c r="K60" s="75" t="s">
        <v>1368</v>
      </c>
      <c r="L60" s="75" t="s">
        <v>1368</v>
      </c>
      <c r="M60" s="75" t="s">
        <v>1368</v>
      </c>
      <c r="N60" s="75" t="s">
        <v>1368</v>
      </c>
      <c r="O60" s="75" t="s">
        <v>1368</v>
      </c>
      <c r="P60" s="75" t="s">
        <v>1368</v>
      </c>
      <c r="Q60" s="75" t="s">
        <v>1368</v>
      </c>
      <c r="R60" s="75" t="s">
        <v>1368</v>
      </c>
      <c r="S60" s="75" t="s">
        <v>1368</v>
      </c>
      <c r="T60" s="75" t="s">
        <v>1368</v>
      </c>
      <c r="U60" s="75" t="s">
        <v>1368</v>
      </c>
      <c r="V60" s="75" t="s">
        <v>1368</v>
      </c>
      <c r="W60" s="75" t="s">
        <v>1368</v>
      </c>
      <c r="X60" s="75" t="s">
        <v>1368</v>
      </c>
      <c r="Y60" s="75" t="s">
        <v>1368</v>
      </c>
      <c r="Z60" s="75" t="s">
        <v>1368</v>
      </c>
      <c r="AA60" s="75" t="s">
        <v>1368</v>
      </c>
      <c r="AB60" s="75" t="s">
        <v>1368</v>
      </c>
      <c r="AC60" s="75" t="s">
        <v>1368</v>
      </c>
      <c r="AD60" s="75" t="s">
        <v>1368</v>
      </c>
      <c r="AE60" s="75" t="s">
        <v>1368</v>
      </c>
      <c r="AF60" s="75" t="s">
        <v>1368</v>
      </c>
      <c r="AG60" s="109" t="s">
        <v>1368</v>
      </c>
      <c r="AH60" s="75" t="s">
        <v>1368</v>
      </c>
      <c r="AI60" s="75" t="s">
        <v>1368</v>
      </c>
      <c r="AJ60" s="75" t="s">
        <v>1368</v>
      </c>
      <c r="AK60" s="75" t="s">
        <v>1368</v>
      </c>
      <c r="AL60" s="75" t="s">
        <v>1368</v>
      </c>
      <c r="AM60" s="75" t="s">
        <v>1368</v>
      </c>
      <c r="AN60" s="75" t="s">
        <v>1368</v>
      </c>
      <c r="AO60" s="75" t="s">
        <v>1368</v>
      </c>
      <c r="AP60" s="33"/>
      <c r="AQ60" s="33"/>
      <c r="AR60" s="33"/>
      <c r="AS60" s="33"/>
      <c r="AT60" s="33"/>
      <c r="AU60" s="33"/>
      <c r="AV60" s="33"/>
      <c r="AW60" s="33"/>
      <c r="AX60" s="33"/>
      <c r="AY60" s="33"/>
    </row>
    <row r="61" spans="1:51" ht="93" customHeight="1" thickTop="1" thickBot="1">
      <c r="A61" s="6">
        <v>57</v>
      </c>
      <c r="B61" s="88" t="s">
        <v>39</v>
      </c>
      <c r="C61" s="12" t="s">
        <v>87</v>
      </c>
      <c r="D61" s="45" t="s">
        <v>211</v>
      </c>
      <c r="E61" s="13" t="s">
        <v>64</v>
      </c>
      <c r="F61" s="13"/>
      <c r="G61" s="24" t="s">
        <v>9</v>
      </c>
      <c r="H61" s="75" t="s">
        <v>149</v>
      </c>
      <c r="I61" s="75" t="s">
        <v>149</v>
      </c>
      <c r="J61" s="75" t="s">
        <v>149</v>
      </c>
      <c r="K61" s="75" t="s">
        <v>149</v>
      </c>
      <c r="L61" s="75" t="s">
        <v>149</v>
      </c>
      <c r="M61" s="75" t="s">
        <v>149</v>
      </c>
      <c r="N61" s="75" t="s">
        <v>149</v>
      </c>
      <c r="O61" s="75" t="s">
        <v>149</v>
      </c>
      <c r="P61" s="75" t="s">
        <v>149</v>
      </c>
      <c r="Q61" s="75" t="s">
        <v>149</v>
      </c>
      <c r="R61" s="75" t="s">
        <v>149</v>
      </c>
      <c r="S61" s="75" t="s">
        <v>149</v>
      </c>
      <c r="T61" s="75" t="s">
        <v>149</v>
      </c>
      <c r="U61" s="75" t="s">
        <v>149</v>
      </c>
      <c r="V61" s="75" t="s">
        <v>149</v>
      </c>
      <c r="W61" s="75" t="s">
        <v>149</v>
      </c>
      <c r="X61" s="75" t="s">
        <v>149</v>
      </c>
      <c r="Y61" s="75" t="s">
        <v>149</v>
      </c>
      <c r="Z61" s="75" t="s">
        <v>149</v>
      </c>
      <c r="AA61" s="75" t="s">
        <v>149</v>
      </c>
      <c r="AB61" s="75" t="s">
        <v>149</v>
      </c>
      <c r="AC61" s="75" t="s">
        <v>149</v>
      </c>
      <c r="AD61" s="75" t="s">
        <v>149</v>
      </c>
      <c r="AE61" s="75" t="s">
        <v>149</v>
      </c>
      <c r="AF61" s="75" t="s">
        <v>149</v>
      </c>
      <c r="AG61" s="109" t="s">
        <v>149</v>
      </c>
      <c r="AH61" s="75" t="s">
        <v>149</v>
      </c>
      <c r="AI61" s="75" t="s">
        <v>149</v>
      </c>
      <c r="AJ61" s="75" t="s">
        <v>149</v>
      </c>
      <c r="AK61" s="75" t="s">
        <v>149</v>
      </c>
      <c r="AL61" s="75" t="s">
        <v>149</v>
      </c>
      <c r="AM61" s="75" t="s">
        <v>149</v>
      </c>
      <c r="AN61" s="75" t="s">
        <v>149</v>
      </c>
      <c r="AO61" s="75" t="s">
        <v>149</v>
      </c>
      <c r="AP61" s="75" t="s">
        <v>149</v>
      </c>
      <c r="AQ61" s="75" t="s">
        <v>149</v>
      </c>
      <c r="AR61" s="75" t="s">
        <v>149</v>
      </c>
      <c r="AS61" s="75" t="s">
        <v>149</v>
      </c>
      <c r="AT61" s="75" t="s">
        <v>149</v>
      </c>
      <c r="AU61" s="75" t="s">
        <v>149</v>
      </c>
      <c r="AV61" s="75" t="s">
        <v>149</v>
      </c>
      <c r="AW61" s="75" t="s">
        <v>149</v>
      </c>
      <c r="AX61" s="75" t="s">
        <v>149</v>
      </c>
      <c r="AY61" s="75" t="s">
        <v>149</v>
      </c>
    </row>
    <row r="62" spans="1:51" ht="92.25" customHeight="1" thickTop="1" thickBot="1">
      <c r="A62" s="6">
        <v>58</v>
      </c>
      <c r="B62" s="88" t="s">
        <v>39</v>
      </c>
      <c r="C62" s="12" t="s">
        <v>134</v>
      </c>
      <c r="D62" s="45" t="s">
        <v>212</v>
      </c>
      <c r="E62" s="13" t="s">
        <v>88</v>
      </c>
      <c r="F62" s="14" t="s">
        <v>44</v>
      </c>
      <c r="G62" s="24" t="s">
        <v>9</v>
      </c>
      <c r="H62" s="75" t="s">
        <v>149</v>
      </c>
      <c r="I62" s="33" t="s">
        <v>1456</v>
      </c>
      <c r="J62" s="75" t="s">
        <v>149</v>
      </c>
      <c r="K62" s="33" t="s">
        <v>149</v>
      </c>
      <c r="L62" s="75" t="s">
        <v>149</v>
      </c>
      <c r="M62" s="33" t="s">
        <v>149</v>
      </c>
      <c r="N62" s="75" t="s">
        <v>149</v>
      </c>
      <c r="O62" s="33" t="s">
        <v>149</v>
      </c>
      <c r="P62" s="75" t="s">
        <v>149</v>
      </c>
      <c r="Q62" s="75" t="s">
        <v>149</v>
      </c>
      <c r="R62" s="33" t="s">
        <v>149</v>
      </c>
      <c r="S62" s="75" t="s">
        <v>149</v>
      </c>
      <c r="T62" s="33" t="s">
        <v>149</v>
      </c>
      <c r="U62" s="75" t="s">
        <v>149</v>
      </c>
      <c r="V62" s="33" t="s">
        <v>149</v>
      </c>
      <c r="W62" s="75" t="s">
        <v>149</v>
      </c>
      <c r="X62" s="75" t="s">
        <v>149</v>
      </c>
      <c r="Y62" s="33" t="s">
        <v>149</v>
      </c>
      <c r="Z62" s="75" t="s">
        <v>149</v>
      </c>
      <c r="AA62" s="33" t="s">
        <v>149</v>
      </c>
      <c r="AB62" s="75" t="s">
        <v>149</v>
      </c>
      <c r="AC62" s="33" t="s">
        <v>149</v>
      </c>
      <c r="AD62" s="75" t="s">
        <v>149</v>
      </c>
      <c r="AE62" s="75" t="s">
        <v>149</v>
      </c>
      <c r="AF62" s="33" t="s">
        <v>149</v>
      </c>
      <c r="AG62" s="109" t="s">
        <v>149</v>
      </c>
      <c r="AH62" s="33" t="s">
        <v>149</v>
      </c>
      <c r="AI62" s="75" t="s">
        <v>149</v>
      </c>
      <c r="AJ62" s="33" t="s">
        <v>149</v>
      </c>
      <c r="AK62" s="75" t="s">
        <v>149</v>
      </c>
      <c r="AL62" s="75" t="s">
        <v>149</v>
      </c>
      <c r="AM62" s="33" t="s">
        <v>1461</v>
      </c>
      <c r="AN62" s="33" t="s">
        <v>1461</v>
      </c>
      <c r="AO62" s="33" t="s">
        <v>1456</v>
      </c>
      <c r="AP62" s="33"/>
      <c r="AQ62" s="33"/>
      <c r="AR62" s="33"/>
      <c r="AS62" s="33"/>
      <c r="AT62" s="33"/>
      <c r="AU62" s="33"/>
      <c r="AV62" s="33"/>
      <c r="AW62" s="33"/>
      <c r="AX62" s="33"/>
      <c r="AY62" s="33"/>
    </row>
    <row r="63" spans="1:51" ht="136.5" thickTop="1" thickBot="1">
      <c r="A63" s="6">
        <v>59</v>
      </c>
      <c r="B63" s="88" t="s">
        <v>39</v>
      </c>
      <c r="C63" s="12" t="s">
        <v>123</v>
      </c>
      <c r="D63" s="42" t="s">
        <v>220</v>
      </c>
      <c r="E63" s="13" t="s">
        <v>43</v>
      </c>
      <c r="F63" s="14" t="s">
        <v>52</v>
      </c>
      <c r="G63" s="24" t="s">
        <v>27</v>
      </c>
      <c r="H63" s="75" t="str">
        <f t="shared" ref="H63:AY63" si="27">IF(H62="NE","X","")</f>
        <v>X</v>
      </c>
      <c r="I63" s="33" t="str">
        <f t="shared" si="27"/>
        <v>X</v>
      </c>
      <c r="J63" s="75" t="str">
        <f t="shared" ref="J63:P63" si="28">IF(J62="NE","X","")</f>
        <v>X</v>
      </c>
      <c r="K63" s="33" t="str">
        <f t="shared" si="28"/>
        <v>X</v>
      </c>
      <c r="L63" s="75" t="str">
        <f t="shared" si="28"/>
        <v>X</v>
      </c>
      <c r="M63" s="33" t="str">
        <f t="shared" si="28"/>
        <v>X</v>
      </c>
      <c r="N63" s="75" t="str">
        <f t="shared" si="28"/>
        <v>X</v>
      </c>
      <c r="O63" s="33" t="str">
        <f t="shared" si="28"/>
        <v>X</v>
      </c>
      <c r="P63" s="75" t="str">
        <f t="shared" si="28"/>
        <v>X</v>
      </c>
      <c r="Q63" s="75" t="str">
        <f t="shared" ref="Q63:AL63" si="29">IF(Q62="NE","X","")</f>
        <v>X</v>
      </c>
      <c r="R63" s="33" t="str">
        <f t="shared" si="29"/>
        <v>X</v>
      </c>
      <c r="S63" s="75" t="str">
        <f t="shared" si="29"/>
        <v>X</v>
      </c>
      <c r="T63" s="33" t="str">
        <f t="shared" si="29"/>
        <v>X</v>
      </c>
      <c r="U63" s="75" t="str">
        <f t="shared" si="29"/>
        <v>X</v>
      </c>
      <c r="V63" s="33" t="str">
        <f t="shared" si="29"/>
        <v>X</v>
      </c>
      <c r="W63" s="75" t="str">
        <f t="shared" si="29"/>
        <v>X</v>
      </c>
      <c r="X63" s="75" t="str">
        <f t="shared" si="29"/>
        <v>X</v>
      </c>
      <c r="Y63" s="33" t="str">
        <f t="shared" si="29"/>
        <v>X</v>
      </c>
      <c r="Z63" s="75" t="str">
        <f t="shared" si="29"/>
        <v>X</v>
      </c>
      <c r="AA63" s="33" t="str">
        <f t="shared" si="29"/>
        <v>X</v>
      </c>
      <c r="AB63" s="75" t="str">
        <f t="shared" si="29"/>
        <v>X</v>
      </c>
      <c r="AC63" s="33" t="str">
        <f t="shared" si="29"/>
        <v>X</v>
      </c>
      <c r="AD63" s="75" t="str">
        <f t="shared" si="29"/>
        <v>X</v>
      </c>
      <c r="AE63" s="75" t="str">
        <f t="shared" si="29"/>
        <v>X</v>
      </c>
      <c r="AF63" s="33" t="str">
        <f t="shared" si="29"/>
        <v>X</v>
      </c>
      <c r="AG63" s="109" t="str">
        <f t="shared" si="29"/>
        <v>X</v>
      </c>
      <c r="AH63" s="33" t="str">
        <f t="shared" si="29"/>
        <v>X</v>
      </c>
      <c r="AI63" s="75" t="str">
        <f t="shared" si="29"/>
        <v>X</v>
      </c>
      <c r="AJ63" s="33" t="str">
        <f t="shared" si="29"/>
        <v>X</v>
      </c>
      <c r="AK63" s="75" t="str">
        <f t="shared" si="29"/>
        <v>X</v>
      </c>
      <c r="AL63" s="75" t="str">
        <f t="shared" si="29"/>
        <v>X</v>
      </c>
      <c r="AM63" s="33" t="s">
        <v>1461</v>
      </c>
      <c r="AN63" s="33" t="s">
        <v>1461</v>
      </c>
      <c r="AO63" s="33" t="s">
        <v>1462</v>
      </c>
      <c r="AP63" s="33" t="str">
        <f t="shared" si="27"/>
        <v/>
      </c>
      <c r="AQ63" s="33" t="str">
        <f t="shared" si="27"/>
        <v/>
      </c>
      <c r="AR63" s="33" t="str">
        <f t="shared" si="27"/>
        <v/>
      </c>
      <c r="AS63" s="33" t="str">
        <f t="shared" si="27"/>
        <v/>
      </c>
      <c r="AT63" s="33" t="str">
        <f t="shared" si="27"/>
        <v/>
      </c>
      <c r="AU63" s="33" t="str">
        <f t="shared" si="27"/>
        <v/>
      </c>
      <c r="AV63" s="33" t="str">
        <f t="shared" si="27"/>
        <v/>
      </c>
      <c r="AW63" s="33" t="str">
        <f t="shared" si="27"/>
        <v/>
      </c>
      <c r="AX63" s="33" t="str">
        <f t="shared" si="27"/>
        <v/>
      </c>
      <c r="AY63" s="33" t="str">
        <f t="shared" si="27"/>
        <v/>
      </c>
    </row>
    <row r="64" spans="1:51" ht="82.5" customHeight="1" thickTop="1" thickBot="1">
      <c r="A64" s="6">
        <v>60</v>
      </c>
      <c r="B64" s="89" t="s">
        <v>89</v>
      </c>
      <c r="C64" s="12" t="s">
        <v>147</v>
      </c>
      <c r="D64" s="45" t="s">
        <v>213</v>
      </c>
      <c r="E64" s="13" t="s">
        <v>90</v>
      </c>
      <c r="F64" s="13" t="s">
        <v>91</v>
      </c>
      <c r="G64" s="24" t="s">
        <v>7</v>
      </c>
      <c r="H64" s="75" t="s">
        <v>149</v>
      </c>
      <c r="I64" s="75" t="s">
        <v>149</v>
      </c>
      <c r="J64" s="75" t="s">
        <v>149</v>
      </c>
      <c r="K64" s="75" t="s">
        <v>149</v>
      </c>
      <c r="L64" s="75" t="s">
        <v>149</v>
      </c>
      <c r="M64" s="75" t="s">
        <v>149</v>
      </c>
      <c r="N64" s="75" t="s">
        <v>149</v>
      </c>
      <c r="O64" s="75" t="s">
        <v>149</v>
      </c>
      <c r="P64" s="75" t="s">
        <v>149</v>
      </c>
      <c r="Q64" s="75" t="s">
        <v>149</v>
      </c>
      <c r="R64" s="75" t="s">
        <v>149</v>
      </c>
      <c r="S64" s="75" t="s">
        <v>149</v>
      </c>
      <c r="T64" s="75" t="s">
        <v>149</v>
      </c>
      <c r="U64" s="75" t="s">
        <v>149</v>
      </c>
      <c r="V64" s="75" t="s">
        <v>149</v>
      </c>
      <c r="W64" s="75" t="s">
        <v>149</v>
      </c>
      <c r="X64" s="75" t="s">
        <v>149</v>
      </c>
      <c r="Y64" s="75" t="s">
        <v>149</v>
      </c>
      <c r="Z64" s="75" t="s">
        <v>149</v>
      </c>
      <c r="AA64" s="75" t="s">
        <v>149</v>
      </c>
      <c r="AB64" s="75" t="s">
        <v>149</v>
      </c>
      <c r="AC64" s="75" t="s">
        <v>149</v>
      </c>
      <c r="AD64" s="75" t="s">
        <v>149</v>
      </c>
      <c r="AE64" s="75" t="s">
        <v>149</v>
      </c>
      <c r="AF64" s="75" t="s">
        <v>149</v>
      </c>
      <c r="AG64" s="109" t="s">
        <v>149</v>
      </c>
      <c r="AH64" s="75" t="s">
        <v>149</v>
      </c>
      <c r="AI64" s="75" t="s">
        <v>149</v>
      </c>
      <c r="AJ64" s="75" t="s">
        <v>149</v>
      </c>
      <c r="AK64" s="75" t="s">
        <v>149</v>
      </c>
      <c r="AL64" s="75" t="s">
        <v>149</v>
      </c>
      <c r="AM64" s="75" t="s">
        <v>149</v>
      </c>
      <c r="AN64" s="75" t="s">
        <v>149</v>
      </c>
      <c r="AO64" s="75" t="s">
        <v>149</v>
      </c>
      <c r="AP64" s="75" t="s">
        <v>149</v>
      </c>
      <c r="AQ64" s="75" t="s">
        <v>149</v>
      </c>
      <c r="AR64" s="75" t="s">
        <v>149</v>
      </c>
      <c r="AS64" s="75" t="s">
        <v>149</v>
      </c>
      <c r="AT64" s="75" t="s">
        <v>149</v>
      </c>
      <c r="AU64" s="75" t="s">
        <v>149</v>
      </c>
      <c r="AV64" s="75" t="s">
        <v>149</v>
      </c>
      <c r="AW64" s="75" t="s">
        <v>149</v>
      </c>
      <c r="AX64" s="75" t="s">
        <v>149</v>
      </c>
      <c r="AY64" s="75" t="s">
        <v>149</v>
      </c>
    </row>
    <row r="65" spans="1:51" ht="61.5" customHeight="1" thickTop="1" thickBot="1">
      <c r="A65" s="6">
        <v>61</v>
      </c>
      <c r="B65" s="89" t="s">
        <v>89</v>
      </c>
      <c r="C65" s="12" t="s">
        <v>92</v>
      </c>
      <c r="D65" s="45" t="s">
        <v>214</v>
      </c>
      <c r="E65" s="13" t="s">
        <v>45</v>
      </c>
      <c r="F65" s="13"/>
      <c r="G65" s="24" t="s">
        <v>9</v>
      </c>
      <c r="H65" s="75" t="s">
        <v>149</v>
      </c>
      <c r="I65" s="33" t="s">
        <v>149</v>
      </c>
      <c r="J65" s="33" t="s">
        <v>149</v>
      </c>
      <c r="K65" s="33" t="s">
        <v>149</v>
      </c>
      <c r="L65" s="33" t="s">
        <v>149</v>
      </c>
      <c r="M65" s="33" t="s">
        <v>149</v>
      </c>
      <c r="N65" s="33" t="s">
        <v>149</v>
      </c>
      <c r="O65" s="33" t="s">
        <v>149</v>
      </c>
      <c r="P65" s="33" t="s">
        <v>149</v>
      </c>
      <c r="Q65" s="75" t="s">
        <v>149</v>
      </c>
      <c r="R65" s="33" t="s">
        <v>149</v>
      </c>
      <c r="S65" s="33" t="s">
        <v>149</v>
      </c>
      <c r="T65" s="75" t="s">
        <v>149</v>
      </c>
      <c r="U65" s="33" t="s">
        <v>149</v>
      </c>
      <c r="V65" s="33" t="s">
        <v>149</v>
      </c>
      <c r="W65" s="75" t="s">
        <v>149</v>
      </c>
      <c r="X65" s="33" t="s">
        <v>149</v>
      </c>
      <c r="Y65" s="33" t="s">
        <v>149</v>
      </c>
      <c r="Z65" s="33" t="s">
        <v>149</v>
      </c>
      <c r="AA65" s="75" t="s">
        <v>149</v>
      </c>
      <c r="AB65" s="33" t="s">
        <v>149</v>
      </c>
      <c r="AC65" s="33" t="s">
        <v>149</v>
      </c>
      <c r="AD65" s="33" t="s">
        <v>149</v>
      </c>
      <c r="AE65" s="33" t="s">
        <v>149</v>
      </c>
      <c r="AF65" s="75" t="s">
        <v>149</v>
      </c>
      <c r="AG65" s="107" t="s">
        <v>149</v>
      </c>
      <c r="AH65" s="33" t="s">
        <v>149</v>
      </c>
      <c r="AI65" s="33" t="s">
        <v>149</v>
      </c>
      <c r="AJ65" s="75" t="s">
        <v>149</v>
      </c>
      <c r="AK65" s="33" t="s">
        <v>149</v>
      </c>
      <c r="AL65" s="75" t="s">
        <v>149</v>
      </c>
      <c r="AM65" s="33" t="s">
        <v>149</v>
      </c>
      <c r="AN65" s="33" t="s">
        <v>149</v>
      </c>
      <c r="AO65" s="33" t="s">
        <v>149</v>
      </c>
      <c r="AP65" s="75" t="s">
        <v>149</v>
      </c>
      <c r="AQ65" s="33" t="s">
        <v>149</v>
      </c>
      <c r="AR65" s="33" t="s">
        <v>149</v>
      </c>
      <c r="AS65" s="33" t="s">
        <v>149</v>
      </c>
      <c r="AT65" s="33" t="s">
        <v>149</v>
      </c>
      <c r="AU65" s="75" t="s">
        <v>149</v>
      </c>
      <c r="AV65" s="33" t="s">
        <v>149</v>
      </c>
      <c r="AW65" s="33" t="s">
        <v>149</v>
      </c>
      <c r="AX65" s="33" t="s">
        <v>149</v>
      </c>
      <c r="AY65" s="33" t="s">
        <v>149</v>
      </c>
    </row>
    <row r="66" spans="1:51" ht="70.5" customHeight="1" thickTop="1" thickBot="1">
      <c r="A66" s="6">
        <v>62</v>
      </c>
      <c r="B66" s="89" t="s">
        <v>89</v>
      </c>
      <c r="C66" s="12" t="s">
        <v>135</v>
      </c>
      <c r="D66" s="45" t="s">
        <v>215</v>
      </c>
      <c r="E66" s="13">
        <v>35</v>
      </c>
      <c r="F66" s="13"/>
      <c r="G66" s="24" t="s">
        <v>136</v>
      </c>
      <c r="H66" s="75" t="s">
        <v>149</v>
      </c>
      <c r="I66" s="75" t="s">
        <v>149</v>
      </c>
      <c r="J66" s="75" t="s">
        <v>149</v>
      </c>
      <c r="K66" s="75" t="s">
        <v>149</v>
      </c>
      <c r="L66" s="75" t="s">
        <v>149</v>
      </c>
      <c r="M66" s="75" t="s">
        <v>149</v>
      </c>
      <c r="N66" s="75" t="s">
        <v>149</v>
      </c>
      <c r="O66" s="75" t="s">
        <v>149</v>
      </c>
      <c r="P66" s="75" t="s">
        <v>149</v>
      </c>
      <c r="Q66" s="75" t="s">
        <v>149</v>
      </c>
      <c r="R66" s="75" t="s">
        <v>149</v>
      </c>
      <c r="S66" s="75" t="s">
        <v>149</v>
      </c>
      <c r="T66" s="75" t="s">
        <v>149</v>
      </c>
      <c r="U66" s="75" t="s">
        <v>149</v>
      </c>
      <c r="V66" s="75" t="s">
        <v>149</v>
      </c>
      <c r="W66" s="75" t="s">
        <v>149</v>
      </c>
      <c r="X66" s="75" t="s">
        <v>149</v>
      </c>
      <c r="Y66" s="75" t="s">
        <v>149</v>
      </c>
      <c r="Z66" s="75" t="s">
        <v>149</v>
      </c>
      <c r="AA66" s="75" t="s">
        <v>149</v>
      </c>
      <c r="AB66" s="75" t="s">
        <v>149</v>
      </c>
      <c r="AC66" s="75" t="s">
        <v>149</v>
      </c>
      <c r="AD66" s="75" t="s">
        <v>149</v>
      </c>
      <c r="AE66" s="75" t="s">
        <v>149</v>
      </c>
      <c r="AF66" s="75" t="s">
        <v>149</v>
      </c>
      <c r="AG66" s="109" t="s">
        <v>149</v>
      </c>
      <c r="AH66" s="75" t="s">
        <v>149</v>
      </c>
      <c r="AI66" s="75" t="s">
        <v>149</v>
      </c>
      <c r="AJ66" s="75" t="s">
        <v>149</v>
      </c>
      <c r="AK66" s="75" t="s">
        <v>149</v>
      </c>
      <c r="AL66" s="75" t="s">
        <v>149</v>
      </c>
      <c r="AM66" s="75" t="s">
        <v>149</v>
      </c>
      <c r="AN66" s="75" t="s">
        <v>149</v>
      </c>
      <c r="AO66" s="75" t="s">
        <v>149</v>
      </c>
      <c r="AP66" s="75" t="s">
        <v>149</v>
      </c>
      <c r="AQ66" s="75" t="s">
        <v>149</v>
      </c>
      <c r="AR66" s="75" t="s">
        <v>149</v>
      </c>
      <c r="AS66" s="75" t="s">
        <v>149</v>
      </c>
      <c r="AT66" s="75" t="s">
        <v>149</v>
      </c>
      <c r="AU66" s="75" t="s">
        <v>149</v>
      </c>
      <c r="AV66" s="75" t="s">
        <v>149</v>
      </c>
      <c r="AW66" s="75" t="s">
        <v>149</v>
      </c>
      <c r="AX66" s="75" t="s">
        <v>149</v>
      </c>
      <c r="AY66" s="75" t="s">
        <v>149</v>
      </c>
    </row>
    <row r="67" spans="1:51" ht="65.25" customHeight="1" thickTop="1" thickBot="1">
      <c r="A67" s="6">
        <v>63</v>
      </c>
      <c r="B67" s="89" t="s">
        <v>89</v>
      </c>
      <c r="C67" s="12" t="s">
        <v>193</v>
      </c>
      <c r="D67" s="45" t="s">
        <v>216</v>
      </c>
      <c r="E67" s="14" t="s">
        <v>46</v>
      </c>
      <c r="F67" s="13"/>
      <c r="G67" s="24" t="s">
        <v>137</v>
      </c>
      <c r="H67" s="75" t="str">
        <f t="shared" ref="H67:AY67" si="30">IF(H66="NE","X","")</f>
        <v>X</v>
      </c>
      <c r="I67" s="75" t="str">
        <f t="shared" si="30"/>
        <v>X</v>
      </c>
      <c r="J67" s="75" t="str">
        <f t="shared" si="30"/>
        <v>X</v>
      </c>
      <c r="K67" s="75" t="str">
        <f t="shared" si="30"/>
        <v>X</v>
      </c>
      <c r="L67" s="75" t="str">
        <f t="shared" si="30"/>
        <v>X</v>
      </c>
      <c r="M67" s="75" t="str">
        <f t="shared" si="30"/>
        <v>X</v>
      </c>
      <c r="N67" s="75" t="str">
        <f t="shared" si="30"/>
        <v>X</v>
      </c>
      <c r="O67" s="75" t="str">
        <f t="shared" si="30"/>
        <v>X</v>
      </c>
      <c r="P67" s="75" t="str">
        <f t="shared" si="30"/>
        <v>X</v>
      </c>
      <c r="Q67" s="75" t="str">
        <f t="shared" si="30"/>
        <v>X</v>
      </c>
      <c r="R67" s="75" t="str">
        <f t="shared" si="30"/>
        <v>X</v>
      </c>
      <c r="S67" s="75" t="str">
        <f t="shared" si="30"/>
        <v>X</v>
      </c>
      <c r="T67" s="75" t="str">
        <f t="shared" si="30"/>
        <v>X</v>
      </c>
      <c r="U67" s="75" t="str">
        <f t="shared" si="30"/>
        <v>X</v>
      </c>
      <c r="V67" s="75" t="str">
        <f t="shared" si="30"/>
        <v>X</v>
      </c>
      <c r="W67" s="75" t="str">
        <f t="shared" si="30"/>
        <v>X</v>
      </c>
      <c r="X67" s="75" t="str">
        <f t="shared" si="30"/>
        <v>X</v>
      </c>
      <c r="Y67" s="75" t="str">
        <f t="shared" si="30"/>
        <v>X</v>
      </c>
      <c r="Z67" s="75" t="str">
        <f t="shared" si="30"/>
        <v>X</v>
      </c>
      <c r="AA67" s="75" t="str">
        <f t="shared" si="30"/>
        <v>X</v>
      </c>
      <c r="AB67" s="75" t="str">
        <f t="shared" si="30"/>
        <v>X</v>
      </c>
      <c r="AC67" s="75" t="str">
        <f t="shared" si="30"/>
        <v>X</v>
      </c>
      <c r="AD67" s="75" t="str">
        <f t="shared" si="30"/>
        <v>X</v>
      </c>
      <c r="AE67" s="75" t="str">
        <f t="shared" si="30"/>
        <v>X</v>
      </c>
      <c r="AF67" s="75" t="str">
        <f t="shared" si="30"/>
        <v>X</v>
      </c>
      <c r="AG67" s="109" t="str">
        <f t="shared" si="30"/>
        <v>X</v>
      </c>
      <c r="AH67" s="75" t="str">
        <f t="shared" si="30"/>
        <v>X</v>
      </c>
      <c r="AI67" s="75" t="str">
        <f t="shared" si="30"/>
        <v>X</v>
      </c>
      <c r="AJ67" s="75" t="str">
        <f t="shared" si="30"/>
        <v>X</v>
      </c>
      <c r="AK67" s="75" t="str">
        <f t="shared" si="30"/>
        <v>X</v>
      </c>
      <c r="AL67" s="75" t="str">
        <f t="shared" si="30"/>
        <v>X</v>
      </c>
      <c r="AM67" s="75" t="str">
        <f t="shared" si="30"/>
        <v>X</v>
      </c>
      <c r="AN67" s="75" t="str">
        <f t="shared" si="30"/>
        <v>X</v>
      </c>
      <c r="AO67" s="75" t="str">
        <f t="shared" si="30"/>
        <v>X</v>
      </c>
      <c r="AP67" s="75" t="str">
        <f t="shared" si="30"/>
        <v>X</v>
      </c>
      <c r="AQ67" s="75" t="str">
        <f t="shared" si="30"/>
        <v>X</v>
      </c>
      <c r="AR67" s="75" t="str">
        <f t="shared" si="30"/>
        <v>X</v>
      </c>
      <c r="AS67" s="75" t="str">
        <f t="shared" si="30"/>
        <v>X</v>
      </c>
      <c r="AT67" s="75" t="str">
        <f t="shared" si="30"/>
        <v>X</v>
      </c>
      <c r="AU67" s="75" t="str">
        <f t="shared" si="30"/>
        <v>X</v>
      </c>
      <c r="AV67" s="75" t="str">
        <f t="shared" si="30"/>
        <v>X</v>
      </c>
      <c r="AW67" s="75" t="str">
        <f t="shared" si="30"/>
        <v>X</v>
      </c>
      <c r="AX67" s="75" t="str">
        <f t="shared" si="30"/>
        <v>X</v>
      </c>
      <c r="AY67" s="75" t="str">
        <f t="shared" si="30"/>
        <v>X</v>
      </c>
    </row>
    <row r="68" spans="1:51" ht="151.5" thickTop="1" thickBot="1">
      <c r="A68" s="6">
        <v>64</v>
      </c>
      <c r="B68" s="89" t="s">
        <v>89</v>
      </c>
      <c r="C68" s="12" t="s">
        <v>218</v>
      </c>
      <c r="D68" s="45" t="s">
        <v>217</v>
      </c>
      <c r="E68" s="14" t="s">
        <v>46</v>
      </c>
      <c r="F68" s="13"/>
      <c r="G68" s="24" t="s">
        <v>138</v>
      </c>
      <c r="H68" s="77" t="str">
        <f t="shared" ref="H68:AY68" si="31">IF(H66="NE","X","")</f>
        <v>X</v>
      </c>
      <c r="I68" s="77" t="str">
        <f t="shared" si="31"/>
        <v>X</v>
      </c>
      <c r="J68" s="77" t="str">
        <f t="shared" si="31"/>
        <v>X</v>
      </c>
      <c r="K68" s="77" t="str">
        <f t="shared" si="31"/>
        <v>X</v>
      </c>
      <c r="L68" s="77" t="str">
        <f t="shared" si="31"/>
        <v>X</v>
      </c>
      <c r="M68" s="77" t="str">
        <f t="shared" si="31"/>
        <v>X</v>
      </c>
      <c r="N68" s="77" t="str">
        <f t="shared" si="31"/>
        <v>X</v>
      </c>
      <c r="O68" s="77" t="str">
        <f t="shared" si="31"/>
        <v>X</v>
      </c>
      <c r="P68" s="77" t="str">
        <f t="shared" si="31"/>
        <v>X</v>
      </c>
      <c r="Q68" s="77" t="str">
        <f t="shared" si="31"/>
        <v>X</v>
      </c>
      <c r="R68" s="77" t="str">
        <f t="shared" si="31"/>
        <v>X</v>
      </c>
      <c r="S68" s="77" t="str">
        <f t="shared" si="31"/>
        <v>X</v>
      </c>
      <c r="T68" s="77" t="str">
        <f t="shared" si="31"/>
        <v>X</v>
      </c>
      <c r="U68" s="77" t="str">
        <f t="shared" si="31"/>
        <v>X</v>
      </c>
      <c r="V68" s="77" t="str">
        <f t="shared" si="31"/>
        <v>X</v>
      </c>
      <c r="W68" s="77" t="str">
        <f t="shared" si="31"/>
        <v>X</v>
      </c>
      <c r="X68" s="77" t="str">
        <f t="shared" si="31"/>
        <v>X</v>
      </c>
      <c r="Y68" s="77" t="str">
        <f t="shared" si="31"/>
        <v>X</v>
      </c>
      <c r="Z68" s="77" t="str">
        <f t="shared" si="31"/>
        <v>X</v>
      </c>
      <c r="AA68" s="77" t="str">
        <f t="shared" si="31"/>
        <v>X</v>
      </c>
      <c r="AB68" s="77" t="str">
        <f t="shared" si="31"/>
        <v>X</v>
      </c>
      <c r="AC68" s="77" t="str">
        <f t="shared" si="31"/>
        <v>X</v>
      </c>
      <c r="AD68" s="77" t="str">
        <f t="shared" si="31"/>
        <v>X</v>
      </c>
      <c r="AE68" s="77" t="str">
        <f t="shared" si="31"/>
        <v>X</v>
      </c>
      <c r="AF68" s="77" t="str">
        <f t="shared" si="31"/>
        <v>X</v>
      </c>
      <c r="AG68" s="111" t="str">
        <f t="shared" si="31"/>
        <v>X</v>
      </c>
      <c r="AH68" s="77" t="str">
        <f t="shared" si="31"/>
        <v>X</v>
      </c>
      <c r="AI68" s="77" t="str">
        <f t="shared" si="31"/>
        <v>X</v>
      </c>
      <c r="AJ68" s="77" t="str">
        <f t="shared" si="31"/>
        <v>X</v>
      </c>
      <c r="AK68" s="77" t="str">
        <f t="shared" si="31"/>
        <v>X</v>
      </c>
      <c r="AL68" s="77" t="str">
        <f t="shared" si="31"/>
        <v>X</v>
      </c>
      <c r="AM68" s="77" t="str">
        <f t="shared" si="31"/>
        <v>X</v>
      </c>
      <c r="AN68" s="77" t="str">
        <f t="shared" si="31"/>
        <v>X</v>
      </c>
      <c r="AO68" s="77" t="str">
        <f t="shared" si="31"/>
        <v>X</v>
      </c>
      <c r="AP68" s="77" t="str">
        <f t="shared" si="31"/>
        <v>X</v>
      </c>
      <c r="AQ68" s="77" t="str">
        <f t="shared" si="31"/>
        <v>X</v>
      </c>
      <c r="AR68" s="77" t="str">
        <f t="shared" si="31"/>
        <v>X</v>
      </c>
      <c r="AS68" s="77" t="str">
        <f t="shared" si="31"/>
        <v>X</v>
      </c>
      <c r="AT68" s="77" t="str">
        <f t="shared" si="31"/>
        <v>X</v>
      </c>
      <c r="AU68" s="77" t="str">
        <f t="shared" si="31"/>
        <v>X</v>
      </c>
      <c r="AV68" s="77" t="str">
        <f t="shared" si="31"/>
        <v>X</v>
      </c>
      <c r="AW68" s="77" t="str">
        <f t="shared" si="31"/>
        <v>X</v>
      </c>
      <c r="AX68" s="77" t="str">
        <f t="shared" si="31"/>
        <v>X</v>
      </c>
      <c r="AY68" s="77" t="str">
        <f t="shared" si="31"/>
        <v>X</v>
      </c>
    </row>
    <row r="69" spans="1:51" ht="15.75" thickTop="1"/>
    <row r="70" spans="1:51" ht="30.75" customHeight="1" thickBot="1">
      <c r="C70" s="125" t="s">
        <v>113</v>
      </c>
      <c r="D70" s="125"/>
      <c r="E70" s="125"/>
      <c r="F70" s="125"/>
      <c r="G70" s="125"/>
    </row>
    <row r="71" spans="1:51" ht="45.75" thickTop="1">
      <c r="G71" s="21" t="s">
        <v>102</v>
      </c>
      <c r="H71" s="80" t="s">
        <v>107</v>
      </c>
      <c r="I71" s="34" t="s">
        <v>107</v>
      </c>
      <c r="J71" s="34" t="s">
        <v>107</v>
      </c>
      <c r="K71" s="34" t="s">
        <v>107</v>
      </c>
      <c r="L71" s="34" t="s">
        <v>107</v>
      </c>
      <c r="M71" s="34" t="s">
        <v>107</v>
      </c>
      <c r="N71" s="34" t="s">
        <v>107</v>
      </c>
      <c r="O71" s="34" t="s">
        <v>107</v>
      </c>
      <c r="P71" s="34" t="s">
        <v>107</v>
      </c>
      <c r="Q71" s="34" t="s">
        <v>107</v>
      </c>
      <c r="R71" s="34" t="s">
        <v>107</v>
      </c>
      <c r="S71" s="34" t="s">
        <v>107</v>
      </c>
      <c r="T71" s="34" t="s">
        <v>107</v>
      </c>
      <c r="U71" s="34" t="s">
        <v>107</v>
      </c>
      <c r="V71" s="34" t="s">
        <v>107</v>
      </c>
      <c r="W71" s="34" t="s">
        <v>107</v>
      </c>
      <c r="X71" s="34" t="s">
        <v>107</v>
      </c>
      <c r="Y71" s="34" t="s">
        <v>107</v>
      </c>
      <c r="Z71" s="34" t="s">
        <v>107</v>
      </c>
      <c r="AA71" s="34" t="s">
        <v>107</v>
      </c>
      <c r="AB71" s="34" t="s">
        <v>107</v>
      </c>
      <c r="AC71" s="34" t="s">
        <v>107</v>
      </c>
      <c r="AD71" s="34" t="s">
        <v>107</v>
      </c>
      <c r="AE71" s="34" t="s">
        <v>107</v>
      </c>
      <c r="AF71" s="34" t="s">
        <v>107</v>
      </c>
      <c r="AG71" s="113" t="s">
        <v>107</v>
      </c>
      <c r="AH71" s="34" t="s">
        <v>107</v>
      </c>
      <c r="AI71" s="34" t="s">
        <v>107</v>
      </c>
      <c r="AJ71" s="34" t="s">
        <v>107</v>
      </c>
      <c r="AK71" s="34" t="s">
        <v>107</v>
      </c>
      <c r="AL71" s="34"/>
      <c r="AM71" s="34" t="s">
        <v>107</v>
      </c>
      <c r="AN71" s="34" t="s">
        <v>107</v>
      </c>
      <c r="AO71" s="34" t="s">
        <v>107</v>
      </c>
      <c r="AP71" s="34" t="s">
        <v>107</v>
      </c>
      <c r="AQ71" s="34" t="s">
        <v>107</v>
      </c>
      <c r="AR71" s="34" t="s">
        <v>107</v>
      </c>
      <c r="AS71" s="34" t="s">
        <v>107</v>
      </c>
      <c r="AT71" s="34" t="s">
        <v>107</v>
      </c>
      <c r="AU71" s="34" t="s">
        <v>107</v>
      </c>
      <c r="AV71" s="34" t="s">
        <v>107</v>
      </c>
      <c r="AW71" s="34" t="s">
        <v>107</v>
      </c>
      <c r="AX71" s="34" t="s">
        <v>107</v>
      </c>
      <c r="AY71" s="34" t="s">
        <v>107</v>
      </c>
    </row>
    <row r="72" spans="1:51" ht="30">
      <c r="G72" s="22" t="s">
        <v>105</v>
      </c>
      <c r="H72" s="78"/>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100"/>
      <c r="AH72" s="22"/>
      <c r="AI72" s="22"/>
      <c r="AJ72" s="22"/>
      <c r="AK72" s="22"/>
      <c r="AL72" s="22"/>
      <c r="AM72" s="22"/>
      <c r="AN72" s="22"/>
      <c r="AO72" s="22"/>
      <c r="AP72" s="22"/>
      <c r="AQ72" s="22"/>
      <c r="AR72" s="22"/>
      <c r="AS72" s="22"/>
      <c r="AT72" s="22"/>
      <c r="AU72" s="22"/>
      <c r="AV72" s="22"/>
      <c r="AW72" s="22"/>
      <c r="AX72" s="22"/>
      <c r="AY72" s="22"/>
    </row>
    <row r="73" spans="1:51" ht="30">
      <c r="G73" s="22" t="s">
        <v>105</v>
      </c>
      <c r="H73" s="78"/>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100"/>
      <c r="AH73" s="22"/>
      <c r="AI73" s="22"/>
      <c r="AJ73" s="22"/>
      <c r="AK73" s="22"/>
      <c r="AL73" s="22"/>
      <c r="AM73" s="22"/>
      <c r="AN73" s="22"/>
      <c r="AO73" s="22"/>
      <c r="AP73" s="22"/>
      <c r="AQ73" s="22"/>
      <c r="AR73" s="22"/>
      <c r="AS73" s="22"/>
      <c r="AT73" s="22"/>
      <c r="AU73" s="22"/>
      <c r="AV73" s="22"/>
      <c r="AW73" s="22"/>
      <c r="AX73" s="22"/>
      <c r="AY73" s="22"/>
    </row>
    <row r="74" spans="1:51" ht="30">
      <c r="G74" s="22" t="s">
        <v>105</v>
      </c>
      <c r="H74" s="78"/>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100"/>
      <c r="AH74" s="22"/>
      <c r="AI74" s="22"/>
      <c r="AJ74" s="22"/>
      <c r="AK74" s="22"/>
      <c r="AL74" s="22"/>
      <c r="AM74" s="22"/>
      <c r="AN74" s="22"/>
      <c r="AO74" s="22"/>
      <c r="AP74" s="22"/>
      <c r="AQ74" s="22"/>
      <c r="AR74" s="22"/>
      <c r="AS74" s="22"/>
      <c r="AT74" s="22"/>
      <c r="AU74" s="22"/>
      <c r="AV74" s="22"/>
      <c r="AW74" s="22"/>
      <c r="AX74" s="22"/>
      <c r="AY74" s="22"/>
    </row>
    <row r="75" spans="1:51" ht="30">
      <c r="G75" s="22" t="s">
        <v>105</v>
      </c>
      <c r="H75" s="78"/>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100"/>
      <c r="AH75" s="22"/>
      <c r="AI75" s="22"/>
      <c r="AJ75" s="22"/>
      <c r="AK75" s="22"/>
      <c r="AL75" s="22"/>
      <c r="AM75" s="22"/>
      <c r="AN75" s="22"/>
      <c r="AO75" s="22"/>
      <c r="AP75" s="22"/>
      <c r="AQ75" s="22"/>
      <c r="AR75" s="22"/>
      <c r="AS75" s="22"/>
      <c r="AT75" s="22"/>
      <c r="AU75" s="22"/>
      <c r="AV75" s="22"/>
      <c r="AW75" s="22"/>
      <c r="AX75" s="22"/>
      <c r="AY75" s="22"/>
    </row>
    <row r="76" spans="1:51" ht="30">
      <c r="G76" s="22" t="s">
        <v>105</v>
      </c>
      <c r="H76" s="78"/>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100"/>
      <c r="AH76" s="22"/>
      <c r="AI76" s="22"/>
      <c r="AJ76" s="22"/>
      <c r="AK76" s="22"/>
      <c r="AL76" s="22"/>
      <c r="AM76" s="22"/>
      <c r="AN76" s="22"/>
      <c r="AO76" s="22"/>
      <c r="AP76" s="22"/>
      <c r="AQ76" s="22"/>
      <c r="AR76" s="22"/>
      <c r="AS76" s="22"/>
      <c r="AT76" s="22"/>
      <c r="AU76" s="22"/>
      <c r="AV76" s="22"/>
      <c r="AW76" s="22"/>
      <c r="AX76" s="22"/>
      <c r="AY76" s="22"/>
    </row>
    <row r="77" spans="1:51" ht="30">
      <c r="G77" s="22" t="s">
        <v>105</v>
      </c>
      <c r="H77" s="78"/>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100"/>
      <c r="AH77" s="22"/>
      <c r="AI77" s="22"/>
      <c r="AJ77" s="22"/>
      <c r="AK77" s="22"/>
      <c r="AL77" s="22"/>
      <c r="AM77" s="22"/>
      <c r="AN77" s="22"/>
      <c r="AO77" s="22"/>
      <c r="AP77" s="22"/>
      <c r="AQ77" s="22"/>
      <c r="AR77" s="22"/>
      <c r="AS77" s="22"/>
      <c r="AT77" s="22"/>
      <c r="AU77" s="22"/>
      <c r="AV77" s="22"/>
      <c r="AW77" s="22"/>
      <c r="AX77" s="22"/>
      <c r="AY77" s="22"/>
    </row>
    <row r="78" spans="1:51" ht="30">
      <c r="G78" s="22" t="s">
        <v>105</v>
      </c>
      <c r="H78" s="78"/>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100"/>
      <c r="AH78" s="22"/>
      <c r="AI78" s="22"/>
      <c r="AJ78" s="22"/>
      <c r="AK78" s="22"/>
      <c r="AL78" s="22"/>
      <c r="AM78" s="22"/>
      <c r="AN78" s="22"/>
      <c r="AO78" s="22"/>
      <c r="AP78" s="22"/>
      <c r="AQ78" s="22"/>
      <c r="AR78" s="22"/>
      <c r="AS78" s="22"/>
      <c r="AT78" s="22"/>
      <c r="AU78" s="22"/>
      <c r="AV78" s="22"/>
      <c r="AW78" s="22"/>
      <c r="AX78" s="22"/>
      <c r="AY78" s="22"/>
    </row>
    <row r="79" spans="1:51" ht="30">
      <c r="D79" s="43"/>
      <c r="G79" s="22" t="s">
        <v>105</v>
      </c>
      <c r="H79" s="78"/>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100"/>
      <c r="AH79" s="22"/>
      <c r="AI79" s="22"/>
      <c r="AJ79" s="22"/>
      <c r="AK79" s="22"/>
      <c r="AL79" s="22"/>
      <c r="AM79" s="22"/>
      <c r="AN79" s="22"/>
      <c r="AO79" s="22"/>
      <c r="AP79" s="22"/>
      <c r="AQ79" s="22"/>
      <c r="AR79" s="22"/>
      <c r="AS79" s="22"/>
      <c r="AT79" s="22"/>
      <c r="AU79" s="22"/>
      <c r="AV79" s="22"/>
      <c r="AW79" s="22"/>
      <c r="AX79" s="22"/>
      <c r="AY79" s="22"/>
    </row>
    <row r="80" spans="1:51" ht="30">
      <c r="D80" s="43"/>
      <c r="G80" s="22" t="s">
        <v>105</v>
      </c>
      <c r="H80" s="78"/>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100"/>
      <c r="AH80" s="22"/>
      <c r="AI80" s="22"/>
      <c r="AJ80" s="22"/>
      <c r="AK80" s="22"/>
      <c r="AL80" s="22"/>
      <c r="AM80" s="22"/>
      <c r="AN80" s="22"/>
      <c r="AO80" s="22"/>
      <c r="AP80" s="22"/>
      <c r="AQ80" s="22"/>
      <c r="AR80" s="22"/>
      <c r="AS80" s="22"/>
      <c r="AT80" s="22"/>
      <c r="AU80" s="22"/>
      <c r="AV80" s="22"/>
      <c r="AW80" s="22"/>
      <c r="AX80" s="22"/>
      <c r="AY80" s="22"/>
    </row>
    <row r="81" spans="4:51" ht="30">
      <c r="D81" s="43"/>
      <c r="G81" s="22" t="s">
        <v>105</v>
      </c>
      <c r="H81" s="78"/>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100"/>
      <c r="AH81" s="22"/>
      <c r="AI81" s="22"/>
      <c r="AJ81" s="22"/>
      <c r="AK81" s="22"/>
      <c r="AL81" s="22"/>
      <c r="AM81" s="22"/>
      <c r="AN81" s="22"/>
      <c r="AO81" s="22"/>
      <c r="AP81" s="22"/>
      <c r="AQ81" s="22"/>
      <c r="AR81" s="22"/>
      <c r="AS81" s="22"/>
      <c r="AT81" s="22"/>
      <c r="AU81" s="22"/>
      <c r="AV81" s="22"/>
      <c r="AW81" s="22"/>
      <c r="AX81" s="22"/>
      <c r="AY81" s="22"/>
    </row>
    <row r="82" spans="4:51">
      <c r="D82" s="43"/>
      <c r="G82" s="22" t="s">
        <v>106</v>
      </c>
      <c r="H82" s="78"/>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100"/>
      <c r="AH82" s="22"/>
      <c r="AI82" s="22"/>
      <c r="AJ82" s="22"/>
      <c r="AK82" s="22"/>
      <c r="AL82" s="22"/>
      <c r="AM82" s="22"/>
      <c r="AN82" s="22"/>
      <c r="AO82" s="22"/>
      <c r="AP82" s="22"/>
      <c r="AQ82" s="22"/>
      <c r="AR82" s="22"/>
      <c r="AS82" s="22"/>
      <c r="AT82" s="22"/>
      <c r="AU82" s="22"/>
      <c r="AV82" s="22"/>
      <c r="AW82" s="22"/>
      <c r="AX82" s="22"/>
      <c r="AY82" s="22"/>
    </row>
    <row r="83" spans="4:51">
      <c r="D83" s="43"/>
      <c r="G83" s="22" t="s">
        <v>106</v>
      </c>
      <c r="H83" s="78"/>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100"/>
      <c r="AH83" s="22"/>
      <c r="AI83" s="22"/>
      <c r="AJ83" s="22"/>
      <c r="AK83" s="22"/>
      <c r="AL83" s="22"/>
      <c r="AM83" s="22"/>
      <c r="AN83" s="22"/>
      <c r="AO83" s="22"/>
      <c r="AP83" s="22"/>
      <c r="AQ83" s="22"/>
      <c r="AR83" s="22"/>
      <c r="AS83" s="22"/>
      <c r="AT83" s="22"/>
      <c r="AU83" s="22"/>
      <c r="AV83" s="22"/>
      <c r="AW83" s="22"/>
      <c r="AX83" s="22"/>
      <c r="AY83" s="22"/>
    </row>
    <row r="84" spans="4:51">
      <c r="D84" s="43"/>
      <c r="G84" s="22" t="s">
        <v>106</v>
      </c>
      <c r="H84" s="78"/>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100"/>
      <c r="AH84" s="22"/>
      <c r="AI84" s="22"/>
      <c r="AJ84" s="22"/>
      <c r="AK84" s="22"/>
      <c r="AL84" s="22"/>
      <c r="AM84" s="22"/>
      <c r="AN84" s="22"/>
      <c r="AO84" s="22"/>
      <c r="AP84" s="22"/>
      <c r="AQ84" s="22"/>
      <c r="AR84" s="22"/>
      <c r="AS84" s="22"/>
      <c r="AT84" s="22"/>
      <c r="AU84" s="22"/>
      <c r="AV84" s="22"/>
      <c r="AW84" s="22"/>
      <c r="AX84" s="22"/>
      <c r="AY84" s="22"/>
    </row>
    <row r="85" spans="4:51">
      <c r="D85" s="43"/>
      <c r="G85" s="22" t="s">
        <v>106</v>
      </c>
      <c r="H85" s="78"/>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100"/>
      <c r="AH85" s="22"/>
      <c r="AI85" s="22"/>
      <c r="AJ85" s="22"/>
      <c r="AK85" s="22"/>
      <c r="AL85" s="22"/>
      <c r="AM85" s="22"/>
      <c r="AN85" s="22"/>
      <c r="AO85" s="22"/>
      <c r="AP85" s="22"/>
      <c r="AQ85" s="22"/>
      <c r="AR85" s="22"/>
      <c r="AS85" s="22"/>
      <c r="AT85" s="22"/>
      <c r="AU85" s="22"/>
      <c r="AV85" s="22"/>
      <c r="AW85" s="22"/>
      <c r="AX85" s="22"/>
      <c r="AY85" s="22"/>
    </row>
    <row r="86" spans="4:51">
      <c r="D86" s="43"/>
      <c r="G86" s="22" t="s">
        <v>106</v>
      </c>
      <c r="H86" s="78"/>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100"/>
      <c r="AH86" s="22"/>
      <c r="AI86" s="22"/>
      <c r="AJ86" s="22"/>
      <c r="AK86" s="22"/>
      <c r="AL86" s="22"/>
      <c r="AM86" s="22"/>
      <c r="AN86" s="22"/>
      <c r="AO86" s="22"/>
      <c r="AP86" s="22"/>
      <c r="AQ86" s="22"/>
      <c r="AR86" s="22"/>
      <c r="AS86" s="22"/>
      <c r="AT86" s="22"/>
      <c r="AU86" s="22"/>
      <c r="AV86" s="22"/>
      <c r="AW86" s="22"/>
      <c r="AX86" s="22"/>
      <c r="AY86" s="22"/>
    </row>
    <row r="87" spans="4:51">
      <c r="D87" s="43"/>
      <c r="G87" s="22" t="s">
        <v>106</v>
      </c>
      <c r="H87" s="78"/>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100"/>
      <c r="AH87" s="22"/>
      <c r="AI87" s="22"/>
      <c r="AJ87" s="22"/>
      <c r="AK87" s="22"/>
      <c r="AL87" s="22"/>
      <c r="AM87" s="22"/>
      <c r="AN87" s="22"/>
      <c r="AO87" s="22"/>
      <c r="AP87" s="22"/>
      <c r="AQ87" s="22"/>
      <c r="AR87" s="22"/>
      <c r="AS87" s="22"/>
      <c r="AT87" s="22"/>
      <c r="AU87" s="22"/>
      <c r="AV87" s="22"/>
      <c r="AW87" s="22"/>
      <c r="AX87" s="22"/>
      <c r="AY87" s="22"/>
    </row>
    <row r="88" spans="4:51">
      <c r="D88" s="43"/>
      <c r="G88" s="22"/>
      <c r="H88" s="78"/>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100"/>
      <c r="AH88" s="22"/>
      <c r="AI88" s="22"/>
      <c r="AJ88" s="22"/>
      <c r="AK88" s="22"/>
      <c r="AL88" s="22"/>
      <c r="AM88" s="22"/>
      <c r="AN88" s="22"/>
      <c r="AO88" s="22"/>
      <c r="AP88" s="22"/>
      <c r="AQ88" s="22"/>
      <c r="AR88" s="22"/>
      <c r="AS88" s="22"/>
      <c r="AT88" s="22"/>
      <c r="AU88" s="22"/>
      <c r="AV88" s="22"/>
      <c r="AW88" s="22"/>
      <c r="AX88" s="22"/>
      <c r="AY88" s="22"/>
    </row>
    <row r="89" spans="4:51">
      <c r="D89" s="43"/>
      <c r="G89" s="22"/>
      <c r="H89" s="78"/>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100"/>
      <c r="AH89" s="22"/>
      <c r="AI89" s="22"/>
      <c r="AJ89" s="22"/>
      <c r="AK89" s="22"/>
      <c r="AL89" s="22"/>
      <c r="AM89" s="22"/>
      <c r="AN89" s="22"/>
      <c r="AO89" s="22"/>
      <c r="AP89" s="22"/>
      <c r="AQ89" s="22"/>
      <c r="AR89" s="22"/>
      <c r="AS89" s="22"/>
      <c r="AT89" s="22"/>
      <c r="AU89" s="22"/>
      <c r="AV89" s="22"/>
      <c r="AW89" s="22"/>
      <c r="AX89" s="22"/>
      <c r="AY89" s="22"/>
    </row>
    <row r="90" spans="4:51" ht="15.75" thickBot="1">
      <c r="D90" s="43"/>
      <c r="G90" s="23"/>
      <c r="H90" s="81"/>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114"/>
      <c r="AH90" s="23"/>
      <c r="AI90" s="23"/>
      <c r="AJ90" s="23"/>
      <c r="AK90" s="23"/>
      <c r="AL90" s="23"/>
      <c r="AM90" s="23"/>
      <c r="AN90" s="23"/>
      <c r="AO90" s="23"/>
      <c r="AP90" s="23"/>
      <c r="AQ90" s="23"/>
      <c r="AR90" s="23"/>
      <c r="AS90" s="23"/>
      <c r="AT90" s="23"/>
      <c r="AU90" s="23"/>
      <c r="AV90" s="23"/>
      <c r="AW90" s="23"/>
      <c r="AX90" s="23"/>
      <c r="AY90" s="23"/>
    </row>
    <row r="91" spans="4:51" ht="15.75" thickTop="1">
      <c r="D91" s="43"/>
    </row>
    <row r="92" spans="4:51">
      <c r="D92" s="43"/>
    </row>
    <row r="93" spans="4:51">
      <c r="D93" s="43"/>
    </row>
    <row r="94" spans="4:51">
      <c r="D94" s="43"/>
    </row>
    <row r="95" spans="4:51">
      <c r="D95" s="43"/>
    </row>
    <row r="96" spans="4:51">
      <c r="D96" s="43"/>
    </row>
    <row r="97" spans="4:4">
      <c r="D97" s="43"/>
    </row>
    <row r="98" spans="4:4">
      <c r="D98" s="43"/>
    </row>
    <row r="99" spans="4:4">
      <c r="D99" s="43"/>
    </row>
    <row r="100" spans="4:4">
      <c r="D100" s="43"/>
    </row>
    <row r="101" spans="4:4">
      <c r="D101" s="43"/>
    </row>
    <row r="102" spans="4:4">
      <c r="D102" s="43"/>
    </row>
    <row r="103" spans="4:4">
      <c r="D103" s="43"/>
    </row>
    <row r="104" spans="4:4">
      <c r="D104" s="43"/>
    </row>
    <row r="105" spans="4:4">
      <c r="D105" s="43"/>
    </row>
    <row r="106" spans="4:4">
      <c r="D106" s="43"/>
    </row>
    <row r="107" spans="4:4">
      <c r="D107" s="43"/>
    </row>
    <row r="108" spans="4:4">
      <c r="D108" s="43"/>
    </row>
    <row r="109" spans="4:4">
      <c r="D109" s="43"/>
    </row>
    <row r="110" spans="4:4">
      <c r="D110" s="43"/>
    </row>
    <row r="111" spans="4:4">
      <c r="D111" s="43"/>
    </row>
    <row r="112" spans="4:4">
      <c r="D112" s="43"/>
    </row>
    <row r="113" spans="4:4">
      <c r="D113" s="43"/>
    </row>
    <row r="114" spans="4:4">
      <c r="D114" s="43"/>
    </row>
    <row r="115" spans="4:4">
      <c r="D115" s="43"/>
    </row>
    <row r="116" spans="4:4">
      <c r="D116" s="43"/>
    </row>
    <row r="117" spans="4:4">
      <c r="D117" s="43"/>
    </row>
    <row r="118" spans="4:4">
      <c r="D118" s="43"/>
    </row>
    <row r="119" spans="4:4">
      <c r="D119" s="43"/>
    </row>
    <row r="120" spans="4:4">
      <c r="D120" s="43"/>
    </row>
    <row r="121" spans="4:4">
      <c r="D121" s="43"/>
    </row>
    <row r="122" spans="4:4">
      <c r="D122" s="43"/>
    </row>
    <row r="123" spans="4:4">
      <c r="D123" s="43"/>
    </row>
    <row r="124" spans="4:4">
      <c r="D124" s="43"/>
    </row>
    <row r="125" spans="4:4">
      <c r="D125" s="43"/>
    </row>
    <row r="126" spans="4:4">
      <c r="D126" s="43"/>
    </row>
    <row r="127" spans="4:4">
      <c r="D127" s="43"/>
    </row>
    <row r="128" spans="4:4">
      <c r="D128" s="43"/>
    </row>
    <row r="129" spans="4:4">
      <c r="D129" s="43"/>
    </row>
    <row r="130" spans="4:4">
      <c r="D130" s="43"/>
    </row>
    <row r="131" spans="4:4">
      <c r="D131" s="43"/>
    </row>
    <row r="132" spans="4:4">
      <c r="D132" s="43"/>
    </row>
    <row r="133" spans="4:4">
      <c r="D133" s="43"/>
    </row>
    <row r="134" spans="4:4">
      <c r="D134" s="43"/>
    </row>
    <row r="135" spans="4:4">
      <c r="D135" s="43"/>
    </row>
    <row r="136" spans="4:4">
      <c r="D136" s="43"/>
    </row>
    <row r="137" spans="4:4">
      <c r="D137" s="43"/>
    </row>
    <row r="138" spans="4:4">
      <c r="D138" s="43"/>
    </row>
    <row r="139" spans="4:4">
      <c r="D139" s="43"/>
    </row>
    <row r="140" spans="4:4">
      <c r="D140" s="43"/>
    </row>
    <row r="141" spans="4:4">
      <c r="D141" s="43"/>
    </row>
    <row r="142" spans="4:4">
      <c r="D142" s="43"/>
    </row>
    <row r="143" spans="4:4">
      <c r="D143" s="43"/>
    </row>
    <row r="144" spans="4:4">
      <c r="D144" s="43"/>
    </row>
    <row r="145" spans="4:4">
      <c r="D145" s="43"/>
    </row>
    <row r="146" spans="4:4">
      <c r="D146" s="43"/>
    </row>
    <row r="147" spans="4:4">
      <c r="D147" s="43"/>
    </row>
    <row r="148" spans="4:4">
      <c r="D148" s="43"/>
    </row>
    <row r="149" spans="4:4">
      <c r="D149" s="43"/>
    </row>
    <row r="150" spans="4:4">
      <c r="D150" s="43"/>
    </row>
    <row r="151" spans="4:4">
      <c r="D151" s="43"/>
    </row>
    <row r="152" spans="4:4">
      <c r="D152" s="43"/>
    </row>
    <row r="153" spans="4:4">
      <c r="D153" s="43"/>
    </row>
    <row r="154" spans="4:4">
      <c r="D154" s="43"/>
    </row>
    <row r="155" spans="4:4">
      <c r="D155" s="43"/>
    </row>
    <row r="156" spans="4:4">
      <c r="D156" s="43"/>
    </row>
    <row r="157" spans="4:4">
      <c r="D157" s="43"/>
    </row>
    <row r="158" spans="4:4">
      <c r="D158" s="43"/>
    </row>
    <row r="159" spans="4:4">
      <c r="D159" s="43"/>
    </row>
    <row r="160" spans="4:4">
      <c r="D160" s="43"/>
    </row>
    <row r="161" spans="4:4">
      <c r="D161" s="43"/>
    </row>
    <row r="162" spans="4:4">
      <c r="D162" s="43"/>
    </row>
    <row r="163" spans="4:4">
      <c r="D163" s="43"/>
    </row>
    <row r="164" spans="4:4">
      <c r="D164" s="43"/>
    </row>
    <row r="165" spans="4:4">
      <c r="D165" s="43"/>
    </row>
    <row r="166" spans="4:4">
      <c r="D166" s="43"/>
    </row>
    <row r="167" spans="4:4">
      <c r="D167" s="43"/>
    </row>
    <row r="168" spans="4:4">
      <c r="D168" s="43"/>
    </row>
    <row r="169" spans="4:4">
      <c r="D169" s="43"/>
    </row>
    <row r="170" spans="4:4">
      <c r="D170" s="43"/>
    </row>
    <row r="171" spans="4:4">
      <c r="D171" s="43"/>
    </row>
    <row r="172" spans="4:4">
      <c r="D172" s="43"/>
    </row>
    <row r="173" spans="4:4">
      <c r="D173" s="43"/>
    </row>
    <row r="174" spans="4:4">
      <c r="D174" s="43"/>
    </row>
    <row r="175" spans="4:4">
      <c r="D175" s="43"/>
    </row>
    <row r="176" spans="4:4">
      <c r="D176" s="43"/>
    </row>
    <row r="177" spans="4:4">
      <c r="D177" s="43"/>
    </row>
    <row r="178" spans="4:4">
      <c r="D178" s="43"/>
    </row>
    <row r="179" spans="4:4">
      <c r="D179" s="43"/>
    </row>
    <row r="180" spans="4:4">
      <c r="D180" s="43"/>
    </row>
    <row r="181" spans="4:4">
      <c r="D181" s="43"/>
    </row>
    <row r="182" spans="4:4">
      <c r="D182" s="43"/>
    </row>
    <row r="183" spans="4:4">
      <c r="D183" s="43"/>
    </row>
    <row r="184" spans="4:4">
      <c r="D184" s="43"/>
    </row>
    <row r="185" spans="4:4">
      <c r="D185" s="43"/>
    </row>
    <row r="186" spans="4:4">
      <c r="D186" s="43"/>
    </row>
    <row r="187" spans="4:4">
      <c r="D187" s="43"/>
    </row>
    <row r="188" spans="4:4">
      <c r="D188" s="43"/>
    </row>
    <row r="189" spans="4:4">
      <c r="D189" s="43"/>
    </row>
    <row r="190" spans="4:4">
      <c r="D190" s="43"/>
    </row>
    <row r="191" spans="4:4">
      <c r="D191" s="43"/>
    </row>
    <row r="192" spans="4:4">
      <c r="D192" s="43"/>
    </row>
    <row r="193" spans="1:11">
      <c r="D193" s="43"/>
    </row>
    <row r="194" spans="1:11">
      <c r="D194" s="43"/>
    </row>
    <row r="195" spans="1:11">
      <c r="D195" s="43"/>
    </row>
    <row r="196" spans="1:11">
      <c r="D196" s="43"/>
    </row>
    <row r="197" spans="1:11">
      <c r="D197" s="43"/>
    </row>
    <row r="198" spans="1:11">
      <c r="D198" s="43"/>
    </row>
    <row r="199" spans="1:11" ht="15.75" thickBot="1">
      <c r="D199" s="43"/>
    </row>
    <row r="200" spans="1:11" ht="15.75" thickBot="1">
      <c r="A200" s="122"/>
      <c r="B200" s="123"/>
      <c r="C200" s="123"/>
      <c r="D200" s="123"/>
      <c r="E200" s="123"/>
      <c r="F200" s="123"/>
      <c r="G200" s="123"/>
      <c r="H200" s="123"/>
      <c r="I200" s="123"/>
      <c r="J200" s="123"/>
      <c r="K200" s="124"/>
    </row>
    <row r="201" spans="1:11">
      <c r="A201" s="35"/>
      <c r="B201" s="35"/>
      <c r="C201" s="35"/>
      <c r="D201" s="43"/>
      <c r="E201" s="35" t="s">
        <v>51</v>
      </c>
      <c r="F201" s="35"/>
      <c r="G201" s="35"/>
      <c r="H201" s="82"/>
      <c r="I201" s="35"/>
    </row>
    <row r="202" spans="1:11">
      <c r="A202" s="35"/>
      <c r="B202" s="35" t="s">
        <v>1357</v>
      </c>
      <c r="C202" s="35" t="s">
        <v>51</v>
      </c>
      <c r="D202" s="43"/>
      <c r="E202" s="35" t="s">
        <v>155</v>
      </c>
      <c r="F202" s="35"/>
      <c r="G202" s="35" t="s">
        <v>149</v>
      </c>
      <c r="H202" s="82" t="s">
        <v>51</v>
      </c>
      <c r="I202" s="35" t="s">
        <v>149</v>
      </c>
    </row>
    <row r="203" spans="1:11" ht="30">
      <c r="A203" s="35"/>
      <c r="B203" s="35" t="s">
        <v>447</v>
      </c>
      <c r="C203" s="35" t="s">
        <v>148</v>
      </c>
      <c r="D203" s="43"/>
      <c r="E203" s="35" t="s">
        <v>156</v>
      </c>
      <c r="F203" s="35"/>
      <c r="G203" s="35" t="s">
        <v>152</v>
      </c>
      <c r="H203" s="82" t="s">
        <v>167</v>
      </c>
      <c r="I203" s="35" t="s">
        <v>180</v>
      </c>
    </row>
    <row r="204" spans="1:11" ht="75">
      <c r="A204" s="35"/>
      <c r="B204" s="35" t="s">
        <v>1358</v>
      </c>
      <c r="C204" s="35" t="s">
        <v>149</v>
      </c>
      <c r="D204" s="43"/>
      <c r="E204" s="35" t="s">
        <v>157</v>
      </c>
      <c r="F204" s="35"/>
      <c r="G204" s="35" t="s">
        <v>153</v>
      </c>
      <c r="H204" s="82" t="s">
        <v>168</v>
      </c>
      <c r="I204" s="35" t="s">
        <v>181</v>
      </c>
    </row>
    <row r="205" spans="1:11">
      <c r="A205" s="35"/>
      <c r="B205" s="35"/>
      <c r="C205" s="35" t="s">
        <v>51</v>
      </c>
      <c r="D205" s="43"/>
      <c r="E205" s="35" t="s">
        <v>158</v>
      </c>
      <c r="F205" s="35"/>
      <c r="G205" s="35"/>
      <c r="H205" s="82"/>
      <c r="I205" s="35"/>
    </row>
    <row r="206" spans="1:11">
      <c r="A206" s="35"/>
      <c r="B206" s="35"/>
      <c r="C206" s="35" t="s">
        <v>170</v>
      </c>
      <c r="D206" s="43"/>
      <c r="E206" s="35" t="s">
        <v>159</v>
      </c>
      <c r="F206" s="35"/>
      <c r="G206" s="35" t="s">
        <v>51</v>
      </c>
      <c r="H206" s="82"/>
      <c r="I206" s="35"/>
    </row>
    <row r="207" spans="1:11">
      <c r="A207" s="35"/>
      <c r="B207" s="35"/>
      <c r="C207" s="35" t="s">
        <v>171</v>
      </c>
      <c r="D207" s="43"/>
      <c r="E207" s="35" t="s">
        <v>160</v>
      </c>
      <c r="F207" s="35"/>
      <c r="G207" s="35" t="s">
        <v>177</v>
      </c>
      <c r="H207" s="82"/>
      <c r="I207" s="35" t="s">
        <v>149</v>
      </c>
    </row>
    <row r="208" spans="1:11">
      <c r="A208" s="35"/>
      <c r="B208" s="35"/>
      <c r="C208" s="35"/>
      <c r="D208" s="43"/>
      <c r="E208" s="35" t="s">
        <v>161</v>
      </c>
      <c r="F208" s="35"/>
      <c r="G208" s="35" t="s">
        <v>178</v>
      </c>
      <c r="H208" s="82"/>
      <c r="I208" s="35" t="s">
        <v>1366</v>
      </c>
    </row>
    <row r="209" spans="1:9" ht="30">
      <c r="A209" s="35"/>
      <c r="B209" s="35" t="s">
        <v>51</v>
      </c>
      <c r="C209" s="35" t="s">
        <v>51</v>
      </c>
      <c r="D209" s="43"/>
      <c r="E209" s="35" t="s">
        <v>162</v>
      </c>
      <c r="F209" s="35"/>
      <c r="G209" s="35"/>
      <c r="H209" s="82"/>
      <c r="I209" s="35" t="s">
        <v>1367</v>
      </c>
    </row>
    <row r="210" spans="1:9">
      <c r="A210" s="35"/>
      <c r="B210" s="35" t="s">
        <v>173</v>
      </c>
      <c r="C210" s="35" t="s">
        <v>149</v>
      </c>
      <c r="D210" s="43"/>
      <c r="E210" s="35" t="s">
        <v>163</v>
      </c>
      <c r="F210" s="35"/>
      <c r="G210" s="35"/>
      <c r="H210" s="82"/>
      <c r="I210" s="35"/>
    </row>
    <row r="211" spans="1:9" ht="30">
      <c r="A211" s="35"/>
      <c r="B211" s="35" t="s">
        <v>174</v>
      </c>
      <c r="C211" s="35" t="s">
        <v>173</v>
      </c>
      <c r="D211" s="43"/>
      <c r="E211" s="35" t="s">
        <v>164</v>
      </c>
      <c r="F211" s="35"/>
      <c r="G211" s="35"/>
      <c r="H211" s="82"/>
      <c r="I211" s="35"/>
    </row>
    <row r="212" spans="1:9">
      <c r="A212" s="35"/>
      <c r="B212" s="35"/>
      <c r="C212" s="35" t="s">
        <v>174</v>
      </c>
      <c r="D212" s="43"/>
      <c r="E212" s="35"/>
      <c r="F212" s="35"/>
      <c r="G212" s="35" t="s">
        <v>1350</v>
      </c>
      <c r="H212" s="82"/>
      <c r="I212" s="35" t="s">
        <v>1368</v>
      </c>
    </row>
    <row r="213" spans="1:9" ht="30">
      <c r="D213" s="43"/>
      <c r="G213" s="1" t="s">
        <v>1351</v>
      </c>
      <c r="I213" s="1" t="s">
        <v>1369</v>
      </c>
    </row>
    <row r="214" spans="1:9" ht="30">
      <c r="C214" s="1" t="s">
        <v>1360</v>
      </c>
      <c r="D214" s="43"/>
      <c r="G214" s="1" t="s">
        <v>1352</v>
      </c>
      <c r="I214" s="1" t="s">
        <v>1370</v>
      </c>
    </row>
    <row r="215" spans="1:9">
      <c r="C215" s="1" t="s">
        <v>1361</v>
      </c>
      <c r="D215" s="43"/>
      <c r="G215" s="1" t="s">
        <v>149</v>
      </c>
      <c r="I215" s="1" t="s">
        <v>1371</v>
      </c>
    </row>
    <row r="216" spans="1:9">
      <c r="C216" s="1" t="s">
        <v>149</v>
      </c>
      <c r="D216" s="43"/>
    </row>
    <row r="217" spans="1:9">
      <c r="D217" s="43"/>
      <c r="G217" s="1" t="s">
        <v>1354</v>
      </c>
    </row>
    <row r="218" spans="1:9">
      <c r="D218" s="43"/>
      <c r="G218" s="1" t="s">
        <v>1355</v>
      </c>
    </row>
    <row r="219" spans="1:9">
      <c r="C219" s="1" t="s">
        <v>1372</v>
      </c>
      <c r="D219" s="43"/>
      <c r="G219" s="1" t="s">
        <v>149</v>
      </c>
    </row>
    <row r="220" spans="1:9">
      <c r="C220" s="1" t="s">
        <v>1373</v>
      </c>
      <c r="D220" s="43"/>
    </row>
    <row r="221" spans="1:9">
      <c r="C221" s="1" t="s">
        <v>149</v>
      </c>
      <c r="D221" s="43"/>
    </row>
    <row r="222" spans="1:9">
      <c r="D222" s="43"/>
    </row>
    <row r="223" spans="1:9">
      <c r="D223" s="43"/>
    </row>
    <row r="224" spans="1:9">
      <c r="D224" s="43"/>
    </row>
    <row r="225" spans="4:4">
      <c r="D225" s="43"/>
    </row>
    <row r="226" spans="4:4">
      <c r="D226" s="43"/>
    </row>
    <row r="227" spans="4:4">
      <c r="D227" s="43"/>
    </row>
    <row r="228" spans="4:4">
      <c r="D228" s="43"/>
    </row>
    <row r="229" spans="4:4">
      <c r="D229" s="43"/>
    </row>
    <row r="230" spans="4:4">
      <c r="D230" s="43"/>
    </row>
    <row r="231" spans="4:4">
      <c r="D231" s="43"/>
    </row>
    <row r="232" spans="4:4">
      <c r="D232" s="43"/>
    </row>
    <row r="233" spans="4:4">
      <c r="D233" s="43"/>
    </row>
    <row r="234" spans="4:4">
      <c r="D234" s="43"/>
    </row>
    <row r="235" spans="4:4">
      <c r="D235" s="43"/>
    </row>
    <row r="236" spans="4:4">
      <c r="D236" s="43"/>
    </row>
    <row r="237" spans="4:4">
      <c r="D237" s="43"/>
    </row>
    <row r="238" spans="4:4">
      <c r="D238" s="43"/>
    </row>
    <row r="239" spans="4:4">
      <c r="D239" s="43"/>
    </row>
    <row r="240" spans="4:4">
      <c r="D240" s="43"/>
    </row>
    <row r="241" spans="4:4">
      <c r="D241" s="43"/>
    </row>
    <row r="242" spans="4:4">
      <c r="D242" s="43"/>
    </row>
    <row r="243" spans="4:4">
      <c r="D243" s="43"/>
    </row>
    <row r="244" spans="4:4">
      <c r="D244" s="43"/>
    </row>
    <row r="245" spans="4:4">
      <c r="D245" s="43"/>
    </row>
    <row r="246" spans="4:4">
      <c r="D246" s="43"/>
    </row>
    <row r="247" spans="4:4">
      <c r="D247" s="43"/>
    </row>
    <row r="248" spans="4:4">
      <c r="D248" s="43"/>
    </row>
    <row r="249" spans="4:4">
      <c r="D249" s="43"/>
    </row>
    <row r="250" spans="4:4">
      <c r="D250" s="43"/>
    </row>
    <row r="251" spans="4:4">
      <c r="D251" s="43"/>
    </row>
    <row r="252" spans="4:4">
      <c r="D252" s="43"/>
    </row>
    <row r="253" spans="4:4">
      <c r="D253" s="43"/>
    </row>
    <row r="254" spans="4:4">
      <c r="D254" s="43"/>
    </row>
    <row r="255" spans="4:4">
      <c r="D255" s="43"/>
    </row>
    <row r="256" spans="4:4">
      <c r="D256" s="43"/>
    </row>
    <row r="257" spans="4:4">
      <c r="D257" s="43"/>
    </row>
    <row r="258" spans="4:4">
      <c r="D258" s="43"/>
    </row>
    <row r="259" spans="4:4">
      <c r="D259" s="43"/>
    </row>
    <row r="260" spans="4:4">
      <c r="D260" s="43"/>
    </row>
    <row r="261" spans="4:4">
      <c r="D261" s="43"/>
    </row>
    <row r="262" spans="4:4">
      <c r="D262" s="43"/>
    </row>
    <row r="263" spans="4:4">
      <c r="D263" s="43"/>
    </row>
    <row r="264" spans="4:4">
      <c r="D264" s="43"/>
    </row>
    <row r="265" spans="4:4">
      <c r="D265" s="43"/>
    </row>
    <row r="266" spans="4:4">
      <c r="D266" s="43"/>
    </row>
    <row r="267" spans="4:4">
      <c r="D267" s="43"/>
    </row>
    <row r="268" spans="4:4">
      <c r="D268" s="43"/>
    </row>
    <row r="269" spans="4:4">
      <c r="D269" s="43"/>
    </row>
    <row r="270" spans="4:4">
      <c r="D270" s="43"/>
    </row>
    <row r="271" spans="4:4">
      <c r="D271" s="43"/>
    </row>
    <row r="272" spans="4:4">
      <c r="D272" s="43"/>
    </row>
    <row r="273" spans="4:4">
      <c r="D273" s="43"/>
    </row>
    <row r="274" spans="4:4">
      <c r="D274" s="43"/>
    </row>
    <row r="275" spans="4:4">
      <c r="D275" s="43"/>
    </row>
    <row r="276" spans="4:4">
      <c r="D276" s="43"/>
    </row>
    <row r="277" spans="4:4">
      <c r="D277" s="43"/>
    </row>
    <row r="278" spans="4:4">
      <c r="D278" s="43"/>
    </row>
    <row r="279" spans="4:4">
      <c r="D279" s="43"/>
    </row>
    <row r="280" spans="4:4">
      <c r="D280" s="43"/>
    </row>
    <row r="281" spans="4:4">
      <c r="D281" s="43"/>
    </row>
    <row r="282" spans="4:4">
      <c r="D282" s="43"/>
    </row>
    <row r="283" spans="4:4">
      <c r="D283" s="43"/>
    </row>
    <row r="284" spans="4:4">
      <c r="D284" s="43"/>
    </row>
    <row r="285" spans="4:4">
      <c r="D285" s="43"/>
    </row>
    <row r="286" spans="4:4">
      <c r="D286" s="43"/>
    </row>
    <row r="287" spans="4:4">
      <c r="D287" s="43"/>
    </row>
    <row r="288" spans="4:4">
      <c r="D288" s="43"/>
    </row>
    <row r="289" spans="4:4">
      <c r="D289" s="43"/>
    </row>
    <row r="290" spans="4:4">
      <c r="D290" s="43"/>
    </row>
    <row r="291" spans="4:4">
      <c r="D291" s="43"/>
    </row>
    <row r="292" spans="4:4">
      <c r="D292" s="43"/>
    </row>
    <row r="293" spans="4:4">
      <c r="D293" s="43"/>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dataConsolidate/>
  <mergeCells count="4">
    <mergeCell ref="A200:K200"/>
    <mergeCell ref="C70:G70"/>
    <mergeCell ref="D2:G2"/>
    <mergeCell ref="A2:C2"/>
  </mergeCells>
  <conditionalFormatting sqref="H25:BA25">
    <cfRule type="cellIs" dxfId="24" priority="149" operator="equal">
      <formula>$G$204</formula>
    </cfRule>
  </conditionalFormatting>
  <conditionalFormatting sqref="H67:AY68 H41:AY46 H56:AY58 H63:AY63 H60:AY61 H49:AY52 AH40:AY40 H40:AF40 H26:AY28">
    <cfRule type="cellIs" dxfId="23" priority="148" operator="equal">
      <formula>$C$204</formula>
    </cfRule>
  </conditionalFormatting>
  <conditionalFormatting sqref="H24:U24 W24:AF24 AH24:AY24">
    <cfRule type="cellIs" dxfId="22" priority="147" operator="equal">
      <formula>$H$204</formula>
    </cfRule>
  </conditionalFormatting>
  <conditionalFormatting sqref="H66:AY66 H33:AY33">
    <cfRule type="cellIs" dxfId="21" priority="145" operator="equal">
      <formula>#REF!</formula>
    </cfRule>
  </conditionalFormatting>
  <conditionalFormatting sqref="H34:AY34">
    <cfRule type="cellIs" dxfId="20" priority="144" operator="equal">
      <formula>$C$207</formula>
    </cfRule>
  </conditionalFormatting>
  <conditionalFormatting sqref="AP35:AY35">
    <cfRule type="cellIs" dxfId="19" priority="143" operator="equal">
      <formula>$B$211</formula>
    </cfRule>
  </conditionalFormatting>
  <conditionalFormatting sqref="H36:AY36">
    <cfRule type="cellIs" dxfId="18" priority="142" operator="equal">
      <formula>$C$212</formula>
    </cfRule>
  </conditionalFormatting>
  <conditionalFormatting sqref="H54:AY54">
    <cfRule type="cellIs" dxfId="17" priority="136" operator="equal">
      <formula>$G$208</formula>
    </cfRule>
  </conditionalFormatting>
  <conditionalFormatting sqref="H35:AO35">
    <cfRule type="cellIs" dxfId="16" priority="122" operator="equal">
      <formula>$B$211</formula>
    </cfRule>
  </conditionalFormatting>
  <conditionalFormatting sqref="H36:AY36">
    <cfRule type="cellIs" dxfId="15" priority="120" operator="equal">
      <formula>$C$215</formula>
    </cfRule>
  </conditionalFormatting>
  <conditionalFormatting sqref="H27:AY27">
    <cfRule type="cellIs" dxfId="14" priority="117" operator="equal">
      <formula>$G$218</formula>
    </cfRule>
  </conditionalFormatting>
  <conditionalFormatting sqref="H37:AY37">
    <cfRule type="cellIs" dxfId="13" priority="109" operator="equal">
      <formula>$C$215</formula>
    </cfRule>
    <cfRule type="cellIs" dxfId="12" priority="110" operator="equal">
      <formula>$C$214</formula>
    </cfRule>
  </conditionalFormatting>
  <conditionalFormatting sqref="I209">
    <cfRule type="cellIs" dxfId="11" priority="156" operator="equal">
      <formula>#REF!</formula>
    </cfRule>
  </conditionalFormatting>
  <conditionalFormatting sqref="H29:R29 T29:U29 W29:AF29 AH29:AY29">
    <cfRule type="containsText" dxfId="10" priority="108" operator="containsText" text="neoprávněně">
      <formula>NOT(ISERROR(SEARCH("neoprávněně",H29)))</formula>
    </cfRule>
  </conditionalFormatting>
  <conditionalFormatting sqref="H33:AY33">
    <cfRule type="containsText" dxfId="9" priority="106" operator="containsText" text="nadbytečný">
      <formula>NOT(ISERROR(SEARCH("nadbytečný",H33)))</formula>
    </cfRule>
  </conditionalFormatting>
  <conditionalFormatting sqref="H59:AY59">
    <cfRule type="cellIs" dxfId="8" priority="202" operator="equal">
      <formula>$I$204</formula>
    </cfRule>
  </conditionalFormatting>
  <conditionalFormatting sqref="S29">
    <cfRule type="containsText" dxfId="7" priority="92" operator="containsText" text="neoprávněně">
      <formula>NOT(ISERROR(SEARCH("neoprávněně",S29)))</formula>
    </cfRule>
  </conditionalFormatting>
  <conditionalFormatting sqref="AG40">
    <cfRule type="cellIs" dxfId="6" priority="73" operator="equal">
      <formula>$C$204</formula>
    </cfRule>
  </conditionalFormatting>
  <conditionalFormatting sqref="AG24">
    <cfRule type="cellIs" dxfId="5" priority="72" operator="equal">
      <formula>$H$204</formula>
    </cfRule>
  </conditionalFormatting>
  <conditionalFormatting sqref="AG29">
    <cfRule type="containsText" dxfId="4" priority="62" operator="containsText" text="neoprávněně">
      <formula>NOT(ISERROR(SEARCH("neoprávněně",AG29)))</formula>
    </cfRule>
  </conditionalFormatting>
  <conditionalFormatting sqref="V24">
    <cfRule type="cellIs" dxfId="3" priority="12" operator="equal">
      <formula>$H$204</formula>
    </cfRule>
  </conditionalFormatting>
  <conditionalFormatting sqref="V29">
    <cfRule type="containsText" dxfId="2" priority="2" operator="containsText" text="neoprávněně">
      <formula>NOT(ISERROR(SEARCH("neoprávněně",V29)))</formula>
    </cfRule>
  </conditionalFormatting>
  <dataValidations count="17">
    <dataValidation type="list" allowBlank="1" showInputMessage="1" showErrorMessage="1" sqref="AP60:AY60 H66:AY66 AP29:AY29">
      <formula1>#REF!</formula1>
    </dataValidation>
    <dataValidation type="list" allowBlank="1" showInputMessage="1" showErrorMessage="1" sqref="H65:I65 H30:I30 AW30:AX30 L30 O30:P30 R30:S30 W30:X30 Z30:AA30 AD30:AE30 AG30:AH30 AL30 AO30:AP30 AS30:AT30 Q65 T65 W65:X65 AA65:AB65 AF65 AJ65 AL65 AP65:AQ65 AU65:AV65 M65 U30 H28:AY28 H64:AY64 H58:AY58 H18:AY18 H45:AY45 AP23:AY23 H9:AY9 H61:AY62 H41:AY43 H55:AY55 H49:AY53 H21:AY22 H23:AN23 H26:AY26">
      <formula1>$C$203:$C$204</formula1>
    </dataValidation>
    <dataValidation type="list" allowBlank="1" showInputMessage="1" showErrorMessage="1" sqref="H24:AY24">
      <formula1>$H$202:$H$204</formula1>
    </dataValidation>
    <dataValidation type="list" allowBlank="1" showInputMessage="1" showErrorMessage="1" sqref="H35:AY36">
      <formula1>$B$209:$B$211</formula1>
    </dataValidation>
    <dataValidation type="list" allowBlank="1" showInputMessage="1" showErrorMessage="1" sqref="H27:AY27">
      <formula1>$G$217:$G$219</formula1>
    </dataValidation>
    <dataValidation type="list" allowBlank="1" showInputMessage="1" showErrorMessage="1" sqref="H7:AY7">
      <formula1>$B$202:$B$204</formula1>
    </dataValidation>
    <dataValidation type="list" allowBlank="1" showInputMessage="1" showErrorMessage="1" sqref="H25:BA25">
      <formula1>$G$202:$G$204</formula1>
    </dataValidation>
    <dataValidation type="list" allowBlank="1" showInputMessage="1" showErrorMessage="1" sqref="H31:AY31">
      <formula1>$E$202:$E$207</formula1>
    </dataValidation>
    <dataValidation type="list" allowBlank="1" showInputMessage="1" showErrorMessage="1" sqref="H34:AY34">
      <formula1>$C$205:$C$207</formula1>
    </dataValidation>
    <dataValidation type="list" allowBlank="1" showInputMessage="1" showErrorMessage="1" sqref="H67:AY68 H56:AY57 H46:AY46 H63:AY63 H40:AY40">
      <formula1>$C$202:$C$204</formula1>
    </dataValidation>
    <dataValidation type="list" allowBlank="1" showInputMessage="1" showErrorMessage="1" sqref="H38:AY38">
      <formula1>$E$201:$E$211</formula1>
    </dataValidation>
    <dataValidation type="list" allowBlank="1" showInputMessage="1" showErrorMessage="1" sqref="H54:AY54">
      <formula1>$G$206:$G$208</formula1>
    </dataValidation>
    <dataValidation type="list" allowBlank="1" showInputMessage="1" showErrorMessage="1" sqref="H59:AY59">
      <formula1>$I$202:$I$204</formula1>
    </dataValidation>
    <dataValidation type="list" allowBlank="1" showInputMessage="1" showErrorMessage="1" sqref="H44:AY44">
      <formula1>$G$212:$G$215</formula1>
    </dataValidation>
    <dataValidation type="list" allowBlank="1" showInputMessage="1" showErrorMessage="1" sqref="H29:AO29">
      <formula1>$I$207:$I$209</formula1>
    </dataValidation>
    <dataValidation type="list" allowBlank="1" showInputMessage="1" showErrorMessage="1" sqref="H60:AO60">
      <formula1>$I$212:$I$215</formula1>
    </dataValidation>
    <dataValidation type="list" allowBlank="1" showInputMessage="1" showErrorMessage="1" sqref="H33:AY33">
      <formula1>$C$219:$C$221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AI108"/>
  <sheetViews>
    <sheetView workbookViewId="0"/>
  </sheetViews>
  <sheetFormatPr defaultColWidth="11.42578125" defaultRowHeight="15"/>
  <cols>
    <col min="1" max="1" width="14.85546875" bestFit="1" customWidth="1"/>
    <col min="2" max="2" width="13.140625" bestFit="1" customWidth="1"/>
    <col min="3" max="3" width="10.7109375" bestFit="1" customWidth="1"/>
    <col min="5" max="5" width="10.7109375" bestFit="1" customWidth="1"/>
    <col min="6" max="7" width="10.42578125" bestFit="1" customWidth="1"/>
    <col min="8" max="8" width="10.7109375" bestFit="1" customWidth="1"/>
    <col min="11" max="11" width="10.7109375" bestFit="1" customWidth="1"/>
    <col min="12" max="12" width="10.42578125" bestFit="1" customWidth="1"/>
    <col min="13" max="13" width="10.7109375" bestFit="1" customWidth="1"/>
    <col min="16" max="16" width="10.42578125" bestFit="1" customWidth="1"/>
    <col min="18" max="18" width="10.42578125" bestFit="1" customWidth="1"/>
    <col min="19" max="19" width="10.7109375" bestFit="1" customWidth="1"/>
    <col min="20" max="21" width="10.42578125" bestFit="1" customWidth="1"/>
    <col min="22" max="22" width="10.7109375" bestFit="1" customWidth="1"/>
    <col min="23" max="23" width="10.42578125" bestFit="1" customWidth="1"/>
    <col min="25" max="25" width="10.7109375" bestFit="1" customWidth="1"/>
    <col min="26" max="26" width="10.42578125" bestFit="1" customWidth="1"/>
    <col min="27" max="27" width="8.140625" bestFit="1" customWidth="1"/>
    <col min="28" max="28" width="10.7109375" bestFit="1" customWidth="1"/>
    <col min="33" max="33" width="13.85546875" bestFit="1" customWidth="1"/>
  </cols>
  <sheetData>
    <row r="1" spans="1:35" s="1" customFormat="1" ht="181.5" thickTop="1" thickBot="1">
      <c r="A1" s="117" t="s">
        <v>1622</v>
      </c>
      <c r="B1" s="119" t="s">
        <v>1548</v>
      </c>
      <c r="C1" s="103" t="s">
        <v>1609</v>
      </c>
      <c r="D1" s="103" t="s">
        <v>1590</v>
      </c>
      <c r="E1" s="103" t="s">
        <v>1444</v>
      </c>
      <c r="F1" s="103" t="s">
        <v>1614</v>
      </c>
      <c r="G1" s="103" t="s">
        <v>1591</v>
      </c>
      <c r="H1" s="103" t="s">
        <v>1592</v>
      </c>
      <c r="I1" s="103" t="s">
        <v>1593</v>
      </c>
      <c r="J1" s="103" t="s">
        <v>1594</v>
      </c>
      <c r="K1" s="103" t="s">
        <v>1605</v>
      </c>
      <c r="L1" s="120" t="s">
        <v>1445</v>
      </c>
      <c r="M1" s="103" t="s">
        <v>1446</v>
      </c>
      <c r="N1" s="103" t="s">
        <v>1595</v>
      </c>
      <c r="O1" s="103" t="s">
        <v>1447</v>
      </c>
      <c r="P1" s="103" t="s">
        <v>1619</v>
      </c>
      <c r="Q1" s="103" t="s">
        <v>1448</v>
      </c>
      <c r="R1" s="103" t="s">
        <v>1596</v>
      </c>
      <c r="S1" s="103" t="s">
        <v>1620</v>
      </c>
      <c r="T1" s="103" t="s">
        <v>1621</v>
      </c>
      <c r="U1" s="103" t="s">
        <v>1597</v>
      </c>
      <c r="V1" s="120" t="s">
        <v>1608</v>
      </c>
      <c r="W1" s="103" t="s">
        <v>1607</v>
      </c>
      <c r="X1" s="103" t="s">
        <v>1603</v>
      </c>
      <c r="Y1" s="103" t="s">
        <v>1613</v>
      </c>
      <c r="Z1" s="103" t="s">
        <v>1449</v>
      </c>
      <c r="AA1" s="103" t="s">
        <v>1598</v>
      </c>
      <c r="AB1" s="103" t="s">
        <v>1599</v>
      </c>
      <c r="AC1" s="103" t="s">
        <v>1450</v>
      </c>
      <c r="AD1" s="103" t="s">
        <v>1451</v>
      </c>
      <c r="AE1" s="103" t="s">
        <v>1612</v>
      </c>
      <c r="AF1" s="103" t="s">
        <v>1452</v>
      </c>
      <c r="AG1" s="30" t="s">
        <v>1421</v>
      </c>
      <c r="AH1" s="30" t="s">
        <v>1443</v>
      </c>
      <c r="AI1" s="30" t="s">
        <v>1499</v>
      </c>
    </row>
    <row r="2" spans="1:35" s="1" customFormat="1" ht="174.75" thickTop="1" thickBot="1">
      <c r="A2" s="118" t="s">
        <v>1623</v>
      </c>
      <c r="B2" s="109" t="s">
        <v>1357</v>
      </c>
      <c r="C2" s="109" t="s">
        <v>1357</v>
      </c>
      <c r="D2" s="109" t="s">
        <v>1357</v>
      </c>
      <c r="E2" s="109" t="s">
        <v>1357</v>
      </c>
      <c r="F2" s="109" t="s">
        <v>1357</v>
      </c>
      <c r="G2" s="109" t="s">
        <v>1357</v>
      </c>
      <c r="H2" s="109" t="s">
        <v>1357</v>
      </c>
      <c r="I2" s="109" t="s">
        <v>1357</v>
      </c>
      <c r="J2" s="109" t="s">
        <v>1357</v>
      </c>
      <c r="K2" s="109" t="s">
        <v>1357</v>
      </c>
      <c r="L2" s="109" t="s">
        <v>1357</v>
      </c>
      <c r="M2" s="109" t="s">
        <v>1357</v>
      </c>
      <c r="N2" s="109" t="s">
        <v>1357</v>
      </c>
      <c r="O2" s="109" t="s">
        <v>1357</v>
      </c>
      <c r="P2" s="109" t="s">
        <v>1357</v>
      </c>
      <c r="Q2" s="109" t="s">
        <v>1357</v>
      </c>
      <c r="R2" s="109" t="s">
        <v>1357</v>
      </c>
      <c r="S2" s="109" t="s">
        <v>1357</v>
      </c>
      <c r="T2" s="109" t="s">
        <v>1357</v>
      </c>
      <c r="U2" s="107" t="s">
        <v>447</v>
      </c>
      <c r="V2" s="107" t="s">
        <v>1357</v>
      </c>
      <c r="W2" s="107" t="s">
        <v>1357</v>
      </c>
      <c r="X2" s="107" t="s">
        <v>1357</v>
      </c>
      <c r="Y2" s="107" t="s">
        <v>1357</v>
      </c>
      <c r="Z2" s="107" t="s">
        <v>1357</v>
      </c>
      <c r="AA2" s="107" t="s">
        <v>1357</v>
      </c>
      <c r="AB2" s="107" t="s">
        <v>1357</v>
      </c>
      <c r="AC2" s="107" t="s">
        <v>1357</v>
      </c>
      <c r="AD2" s="107" t="s">
        <v>1357</v>
      </c>
      <c r="AE2" s="107" t="s">
        <v>1357</v>
      </c>
      <c r="AF2" s="107" t="s">
        <v>1357</v>
      </c>
      <c r="AG2" s="33" t="s">
        <v>1357</v>
      </c>
      <c r="AH2" s="33" t="s">
        <v>1357</v>
      </c>
      <c r="AI2" s="33" t="s">
        <v>1357</v>
      </c>
    </row>
    <row r="3" spans="1:35" s="1" customFormat="1" ht="106.5" thickTop="1" thickBot="1">
      <c r="A3" s="118" t="s">
        <v>99</v>
      </c>
      <c r="B3" s="101" t="s">
        <v>1375</v>
      </c>
      <c r="C3" s="100" t="s">
        <v>1376</v>
      </c>
      <c r="D3" s="100" t="s">
        <v>1378</v>
      </c>
      <c r="E3" s="100" t="s">
        <v>1380</v>
      </c>
      <c r="F3" s="100" t="s">
        <v>1382</v>
      </c>
      <c r="G3" s="100" t="s">
        <v>1385</v>
      </c>
      <c r="H3" s="100" t="s">
        <v>1387</v>
      </c>
      <c r="I3" s="100" t="s">
        <v>1388</v>
      </c>
      <c r="J3" s="100" t="s">
        <v>1390</v>
      </c>
      <c r="K3" s="100" t="s">
        <v>1391</v>
      </c>
      <c r="L3" s="100" t="s">
        <v>1392</v>
      </c>
      <c r="M3" s="100" t="s">
        <v>1424</v>
      </c>
      <c r="N3" s="100" t="s">
        <v>1393</v>
      </c>
      <c r="O3" s="100" t="s">
        <v>1395</v>
      </c>
      <c r="P3" s="100" t="s">
        <v>1396</v>
      </c>
      <c r="Q3" s="100" t="s">
        <v>1396</v>
      </c>
      <c r="R3" s="100" t="s">
        <v>1397</v>
      </c>
      <c r="S3" s="100" t="s">
        <v>1399</v>
      </c>
      <c r="T3" s="100" t="s">
        <v>1401</v>
      </c>
      <c r="U3" s="100" t="s">
        <v>1425</v>
      </c>
      <c r="V3" s="100" t="s">
        <v>1402</v>
      </c>
      <c r="W3" s="100" t="s">
        <v>1426</v>
      </c>
      <c r="X3" s="100" t="s">
        <v>1427</v>
      </c>
      <c r="Y3" s="100" t="s">
        <v>1412</v>
      </c>
      <c r="Z3" s="100" t="s">
        <v>1405</v>
      </c>
      <c r="AA3" s="100" t="s">
        <v>1428</v>
      </c>
      <c r="AB3" s="100" t="s">
        <v>1407</v>
      </c>
      <c r="AC3" s="100" t="s">
        <v>1413</v>
      </c>
      <c r="AD3" s="100" t="s">
        <v>1409</v>
      </c>
      <c r="AE3" s="100" t="s">
        <v>1420</v>
      </c>
      <c r="AF3" s="100" t="s">
        <v>1429</v>
      </c>
      <c r="AG3" s="22" t="s">
        <v>1421</v>
      </c>
      <c r="AH3" s="22" t="s">
        <v>1443</v>
      </c>
      <c r="AI3" s="22" t="s">
        <v>1499</v>
      </c>
    </row>
    <row r="4" spans="1:35" s="1" customFormat="1" ht="121.5" thickTop="1" thickBot="1">
      <c r="A4" s="118" t="s">
        <v>1624</v>
      </c>
      <c r="B4" s="101" t="s">
        <v>1457</v>
      </c>
      <c r="C4" s="100" t="s">
        <v>1377</v>
      </c>
      <c r="D4" s="100" t="s">
        <v>1379</v>
      </c>
      <c r="E4" s="100" t="s">
        <v>1381</v>
      </c>
      <c r="F4" s="100" t="s">
        <v>1383</v>
      </c>
      <c r="G4" s="100" t="s">
        <v>1386</v>
      </c>
      <c r="H4" s="100" t="s">
        <v>1491</v>
      </c>
      <c r="I4" s="100" t="s">
        <v>1430</v>
      </c>
      <c r="J4" s="100" t="s">
        <v>1430</v>
      </c>
      <c r="K4" s="100" t="s">
        <v>1492</v>
      </c>
      <c r="L4" s="100" t="s">
        <v>1493</v>
      </c>
      <c r="M4" s="100" t="s">
        <v>1494</v>
      </c>
      <c r="N4" s="100" t="s">
        <v>1394</v>
      </c>
      <c r="O4" s="100" t="s">
        <v>1431</v>
      </c>
      <c r="P4" s="100" t="s">
        <v>1389</v>
      </c>
      <c r="Q4" s="100" t="s">
        <v>1389</v>
      </c>
      <c r="R4" s="100" t="s">
        <v>1389</v>
      </c>
      <c r="S4" s="100" t="s">
        <v>1389</v>
      </c>
      <c r="T4" s="100" t="s">
        <v>1432</v>
      </c>
      <c r="U4" s="100" t="s">
        <v>1432</v>
      </c>
      <c r="V4" s="100" t="s">
        <v>1495</v>
      </c>
      <c r="W4" s="100" t="s">
        <v>1403</v>
      </c>
      <c r="X4" s="100" t="s">
        <v>1403</v>
      </c>
      <c r="Y4" s="100" t="s">
        <v>1404</v>
      </c>
      <c r="Z4" s="100" t="s">
        <v>1406</v>
      </c>
      <c r="AA4" s="100"/>
      <c r="AB4" s="100" t="s">
        <v>1408</v>
      </c>
      <c r="AC4" s="100" t="s">
        <v>1374</v>
      </c>
      <c r="AD4" s="100" t="s">
        <v>1410</v>
      </c>
      <c r="AE4" s="100" t="s">
        <v>1496</v>
      </c>
      <c r="AF4" s="100" t="s">
        <v>1433</v>
      </c>
      <c r="AG4" s="100" t="s">
        <v>1497</v>
      </c>
      <c r="AH4" s="22" t="s">
        <v>1498</v>
      </c>
      <c r="AI4" s="22" t="s">
        <v>1502</v>
      </c>
    </row>
    <row r="5" spans="1:35" s="1" customFormat="1" ht="409.6" thickTop="1" thickBot="1">
      <c r="A5" s="118" t="s">
        <v>1625</v>
      </c>
      <c r="B5" s="101" t="s">
        <v>1458</v>
      </c>
      <c r="C5" s="100" t="s">
        <v>1503</v>
      </c>
      <c r="D5" s="100" t="s">
        <v>1434</v>
      </c>
      <c r="E5" s="100" t="s">
        <v>1504</v>
      </c>
      <c r="F5" s="100" t="s">
        <v>1384</v>
      </c>
      <c r="G5" s="100" t="s">
        <v>1505</v>
      </c>
      <c r="H5" s="100" t="s">
        <v>1584</v>
      </c>
      <c r="I5" s="100" t="s">
        <v>1604</v>
      </c>
      <c r="J5" s="100" t="s">
        <v>1506</v>
      </c>
      <c r="K5" s="100" t="s">
        <v>1507</v>
      </c>
      <c r="L5" s="100" t="s">
        <v>1508</v>
      </c>
      <c r="M5" s="100" t="s">
        <v>1509</v>
      </c>
      <c r="N5" s="100" t="s">
        <v>1435</v>
      </c>
      <c r="O5" s="100" t="s">
        <v>1606</v>
      </c>
      <c r="P5" s="100" t="s">
        <v>1510</v>
      </c>
      <c r="Q5" s="100" t="s">
        <v>1511</v>
      </c>
      <c r="R5" s="100" t="s">
        <v>1398</v>
      </c>
      <c r="S5" s="100" t="s">
        <v>1400</v>
      </c>
      <c r="T5" s="100" t="s">
        <v>1512</v>
      </c>
      <c r="U5" s="100" t="s">
        <v>1513</v>
      </c>
      <c r="V5" s="100" t="s">
        <v>1514</v>
      </c>
      <c r="W5" s="100" t="s">
        <v>1515</v>
      </c>
      <c r="X5" s="100" t="s">
        <v>1516</v>
      </c>
      <c r="Y5" s="100" t="s">
        <v>1436</v>
      </c>
      <c r="Z5" s="100" t="s">
        <v>1517</v>
      </c>
      <c r="AA5" s="100" t="s">
        <v>1437</v>
      </c>
      <c r="AB5" s="100" t="s">
        <v>1518</v>
      </c>
      <c r="AC5" s="100" t="s">
        <v>1519</v>
      </c>
      <c r="AD5" s="100" t="s">
        <v>1520</v>
      </c>
      <c r="AE5" s="100" t="s">
        <v>1521</v>
      </c>
      <c r="AF5" s="100" t="s">
        <v>1522</v>
      </c>
      <c r="AG5" s="100" t="s">
        <v>1523</v>
      </c>
      <c r="AH5" s="100" t="s">
        <v>1524</v>
      </c>
      <c r="AI5" s="100" t="s">
        <v>1525</v>
      </c>
    </row>
    <row r="6" spans="1:35" s="1" customFormat="1" ht="226.5" thickTop="1" thickBot="1">
      <c r="A6" s="118" t="s">
        <v>1626</v>
      </c>
      <c r="B6" s="101" t="s">
        <v>1550</v>
      </c>
      <c r="C6" s="100" t="s">
        <v>1530</v>
      </c>
      <c r="D6" s="100" t="s">
        <v>1438</v>
      </c>
      <c r="E6" s="100" t="s">
        <v>1438</v>
      </c>
      <c r="F6" s="100" t="s">
        <v>1438</v>
      </c>
      <c r="G6" s="100" t="s">
        <v>1438</v>
      </c>
      <c r="H6" s="100" t="s">
        <v>1438</v>
      </c>
      <c r="I6" s="100" t="s">
        <v>1438</v>
      </c>
      <c r="J6" s="100" t="s">
        <v>1531</v>
      </c>
      <c r="K6" s="100" t="s">
        <v>1438</v>
      </c>
      <c r="L6" s="100" t="s">
        <v>1532</v>
      </c>
      <c r="M6" s="100" t="s">
        <v>1438</v>
      </c>
      <c r="N6" s="100" t="s">
        <v>1533</v>
      </c>
      <c r="O6" s="100" t="s">
        <v>1438</v>
      </c>
      <c r="P6" s="100" t="s">
        <v>1534</v>
      </c>
      <c r="Q6" s="100" t="s">
        <v>1439</v>
      </c>
      <c r="R6" s="100" t="s">
        <v>1439</v>
      </c>
      <c r="S6" s="100" t="s">
        <v>1438</v>
      </c>
      <c r="T6" s="100" t="s">
        <v>1438</v>
      </c>
      <c r="U6" s="100" t="s">
        <v>1438</v>
      </c>
      <c r="V6" s="100" t="s">
        <v>1440</v>
      </c>
      <c r="W6" s="100" t="s">
        <v>1441</v>
      </c>
      <c r="X6" s="100" t="s">
        <v>1441</v>
      </c>
      <c r="Y6" s="100" t="s">
        <v>1438</v>
      </c>
      <c r="Z6" s="100" t="s">
        <v>1438</v>
      </c>
      <c r="AA6" s="100"/>
      <c r="AB6" s="100" t="s">
        <v>1438</v>
      </c>
      <c r="AC6" s="100" t="s">
        <v>1438</v>
      </c>
      <c r="AD6" s="100" t="s">
        <v>1438</v>
      </c>
      <c r="AE6" s="100" t="s">
        <v>1438</v>
      </c>
      <c r="AF6" s="100" t="s">
        <v>1535</v>
      </c>
      <c r="AG6" s="22" t="s">
        <v>1536</v>
      </c>
      <c r="AH6" s="22" t="s">
        <v>1537</v>
      </c>
      <c r="AI6" s="22" t="s">
        <v>1442</v>
      </c>
    </row>
    <row r="7" spans="1:35" s="1" customFormat="1" ht="256.5" thickTop="1" thickBot="1">
      <c r="A7" s="118" t="s">
        <v>1627</v>
      </c>
      <c r="B7" s="101" t="s">
        <v>1610</v>
      </c>
      <c r="C7" s="100" t="s">
        <v>1414</v>
      </c>
      <c r="D7" s="100" t="s">
        <v>1416</v>
      </c>
      <c r="E7" s="100" t="s">
        <v>1411</v>
      </c>
      <c r="F7" s="100" t="s">
        <v>1416</v>
      </c>
      <c r="G7" s="100" t="s">
        <v>1415</v>
      </c>
      <c r="H7" s="100" t="s">
        <v>1417</v>
      </c>
      <c r="I7" s="100" t="s">
        <v>1415</v>
      </c>
      <c r="J7" s="100" t="s">
        <v>1415</v>
      </c>
      <c r="K7" s="100" t="s">
        <v>1416</v>
      </c>
      <c r="L7" s="100" t="s">
        <v>1416</v>
      </c>
      <c r="M7" s="100" t="s">
        <v>1611</v>
      </c>
      <c r="N7" s="100" t="s">
        <v>1415</v>
      </c>
      <c r="O7" s="100" t="s">
        <v>1416</v>
      </c>
      <c r="P7" s="100" t="s">
        <v>1416</v>
      </c>
      <c r="Q7" s="100" t="s">
        <v>1416</v>
      </c>
      <c r="R7" s="100" t="s">
        <v>1416</v>
      </c>
      <c r="S7" s="100" t="s">
        <v>1416</v>
      </c>
      <c r="T7" s="100" t="s">
        <v>1416</v>
      </c>
      <c r="U7" s="100" t="s">
        <v>1416</v>
      </c>
      <c r="V7" s="100" t="s">
        <v>1416</v>
      </c>
      <c r="W7" s="100" t="s">
        <v>1419</v>
      </c>
      <c r="X7" s="100" t="s">
        <v>1415</v>
      </c>
      <c r="Y7" s="100" t="s">
        <v>1416</v>
      </c>
      <c r="Z7" s="100" t="s">
        <v>1418</v>
      </c>
      <c r="AA7" s="100"/>
      <c r="AB7" s="100" t="s">
        <v>1416</v>
      </c>
      <c r="AC7" s="100" t="s">
        <v>1416</v>
      </c>
      <c r="AD7" s="100" t="s">
        <v>1419</v>
      </c>
      <c r="AE7" s="100" t="s">
        <v>1416</v>
      </c>
      <c r="AF7" s="100" t="s">
        <v>1415</v>
      </c>
      <c r="AG7" s="97" t="s">
        <v>1416</v>
      </c>
      <c r="AH7" s="116"/>
      <c r="AI7" s="116"/>
    </row>
    <row r="8" spans="1:35" s="1" customFormat="1" ht="96" thickTop="1" thickBot="1">
      <c r="A8" s="118" t="s">
        <v>141</v>
      </c>
      <c r="B8" s="109" t="s">
        <v>149</v>
      </c>
      <c r="C8" s="109" t="s">
        <v>149</v>
      </c>
      <c r="D8" s="109" t="s">
        <v>149</v>
      </c>
      <c r="E8" s="109" t="s">
        <v>149</v>
      </c>
      <c r="F8" s="109" t="s">
        <v>149</v>
      </c>
      <c r="G8" s="109" t="s">
        <v>149</v>
      </c>
      <c r="H8" s="109" t="s">
        <v>149</v>
      </c>
      <c r="I8" s="109" t="s">
        <v>149</v>
      </c>
      <c r="J8" s="109" t="s">
        <v>149</v>
      </c>
      <c r="K8" s="109" t="s">
        <v>149</v>
      </c>
      <c r="L8" s="109" t="s">
        <v>149</v>
      </c>
      <c r="M8" s="109" t="s">
        <v>149</v>
      </c>
      <c r="N8" s="109" t="s">
        <v>149</v>
      </c>
      <c r="O8" s="109" t="s">
        <v>149</v>
      </c>
      <c r="P8" s="109" t="s">
        <v>149</v>
      </c>
      <c r="Q8" s="109" t="s">
        <v>149</v>
      </c>
      <c r="R8" s="109" t="s">
        <v>149</v>
      </c>
      <c r="S8" s="109" t="s">
        <v>149</v>
      </c>
      <c r="T8" s="109" t="s">
        <v>149</v>
      </c>
      <c r="U8" s="109" t="s">
        <v>149</v>
      </c>
      <c r="V8" s="109" t="s">
        <v>149</v>
      </c>
      <c r="W8" s="109" t="s">
        <v>149</v>
      </c>
      <c r="X8" s="109" t="s">
        <v>149</v>
      </c>
      <c r="Y8" s="109" t="s">
        <v>149</v>
      </c>
      <c r="Z8" s="109" t="s">
        <v>149</v>
      </c>
      <c r="AA8" s="109" t="s">
        <v>149</v>
      </c>
      <c r="AB8" s="109" t="s">
        <v>149</v>
      </c>
      <c r="AC8" s="109" t="s">
        <v>149</v>
      </c>
      <c r="AD8" s="109" t="s">
        <v>149</v>
      </c>
      <c r="AE8" s="109" t="s">
        <v>149</v>
      </c>
      <c r="AF8" s="109" t="s">
        <v>149</v>
      </c>
      <c r="AG8" s="75" t="s">
        <v>149</v>
      </c>
      <c r="AH8" s="75" t="s">
        <v>149</v>
      </c>
      <c r="AI8" s="75" t="s">
        <v>149</v>
      </c>
    </row>
    <row r="9" spans="1:35" s="1" customFormat="1" ht="409.6" thickTop="1" thickBot="1">
      <c r="A9" s="118" t="s">
        <v>1628</v>
      </c>
      <c r="B9" s="109" t="s">
        <v>157</v>
      </c>
      <c r="C9" s="107" t="s">
        <v>157</v>
      </c>
      <c r="D9" s="107" t="s">
        <v>157</v>
      </c>
      <c r="E9" s="107" t="s">
        <v>157</v>
      </c>
      <c r="F9" s="107" t="s">
        <v>157</v>
      </c>
      <c r="G9" s="107" t="s">
        <v>159</v>
      </c>
      <c r="H9" s="107" t="s">
        <v>157</v>
      </c>
      <c r="I9" s="107" t="s">
        <v>157</v>
      </c>
      <c r="J9" s="107" t="s">
        <v>159</v>
      </c>
      <c r="K9" s="107" t="s">
        <v>157</v>
      </c>
      <c r="L9" s="107" t="s">
        <v>156</v>
      </c>
      <c r="M9" s="107" t="s">
        <v>157</v>
      </c>
      <c r="N9" s="107" t="s">
        <v>157</v>
      </c>
      <c r="O9" s="107" t="s">
        <v>157</v>
      </c>
      <c r="P9" s="107" t="s">
        <v>157</v>
      </c>
      <c r="Q9" s="107" t="s">
        <v>157</v>
      </c>
      <c r="R9" s="107" t="s">
        <v>157</v>
      </c>
      <c r="S9" s="107" t="s">
        <v>157</v>
      </c>
      <c r="T9" s="107" t="s">
        <v>157</v>
      </c>
      <c r="U9" s="107" t="s">
        <v>157</v>
      </c>
      <c r="V9" s="107" t="s">
        <v>157</v>
      </c>
      <c r="W9" s="107" t="s">
        <v>157</v>
      </c>
      <c r="X9" s="107" t="s">
        <v>157</v>
      </c>
      <c r="Y9" s="107" t="s">
        <v>157</v>
      </c>
      <c r="Z9" s="107" t="s">
        <v>160</v>
      </c>
      <c r="AA9" s="107" t="s">
        <v>157</v>
      </c>
      <c r="AB9" s="107" t="s">
        <v>157</v>
      </c>
      <c r="AC9" s="107" t="s">
        <v>157</v>
      </c>
      <c r="AD9" s="107" t="s">
        <v>157</v>
      </c>
      <c r="AE9" s="107" t="s">
        <v>157</v>
      </c>
      <c r="AF9" s="107" t="s">
        <v>157</v>
      </c>
      <c r="AG9" s="33" t="s">
        <v>157</v>
      </c>
      <c r="AH9" s="33" t="s">
        <v>157</v>
      </c>
      <c r="AI9" s="33" t="s">
        <v>159</v>
      </c>
    </row>
    <row r="10" spans="1:35" s="1" customFormat="1" ht="409.6" thickTop="1" thickBot="1">
      <c r="A10" s="118" t="s">
        <v>1629</v>
      </c>
      <c r="B10" s="101" t="s">
        <v>1553</v>
      </c>
      <c r="C10" s="101" t="s">
        <v>1554</v>
      </c>
      <c r="D10" s="101" t="s">
        <v>1555</v>
      </c>
      <c r="E10" s="101" t="s">
        <v>1556</v>
      </c>
      <c r="F10" s="101" t="s">
        <v>1557</v>
      </c>
      <c r="G10" s="101" t="s">
        <v>1558</v>
      </c>
      <c r="H10" s="101" t="s">
        <v>1559</v>
      </c>
      <c r="I10" s="101" t="s">
        <v>1560</v>
      </c>
      <c r="J10" s="101" t="s">
        <v>1561</v>
      </c>
      <c r="K10" s="101" t="s">
        <v>1562</v>
      </c>
      <c r="L10" s="101" t="s">
        <v>1615</v>
      </c>
      <c r="M10" s="101" t="s">
        <v>1581</v>
      </c>
      <c r="N10" s="101" t="s">
        <v>1582</v>
      </c>
      <c r="O10" s="101" t="s">
        <v>1563</v>
      </c>
      <c r="P10" s="101" t="s">
        <v>1566</v>
      </c>
      <c r="Q10" s="101" t="s">
        <v>1564</v>
      </c>
      <c r="R10" s="101" t="s">
        <v>1565</v>
      </c>
      <c r="S10" s="101" t="s">
        <v>1574</v>
      </c>
      <c r="T10" s="101" t="s">
        <v>1567</v>
      </c>
      <c r="U10" s="101" t="s">
        <v>1568</v>
      </c>
      <c r="V10" s="101" t="s">
        <v>1569</v>
      </c>
      <c r="W10" s="101" t="s">
        <v>1570</v>
      </c>
      <c r="X10" s="101" t="s">
        <v>1571</v>
      </c>
      <c r="Y10" s="101" t="s">
        <v>1572</v>
      </c>
      <c r="Z10" s="101" t="s">
        <v>1573</v>
      </c>
      <c r="AA10" s="101" t="s">
        <v>1616</v>
      </c>
      <c r="AB10" s="101" t="s">
        <v>1575</v>
      </c>
      <c r="AC10" s="101" t="s">
        <v>1576</v>
      </c>
      <c r="AD10" s="101" t="s">
        <v>1577</v>
      </c>
      <c r="AE10" s="101" t="s">
        <v>1578</v>
      </c>
      <c r="AF10" s="101" t="s">
        <v>1579</v>
      </c>
      <c r="AG10" s="74" t="s">
        <v>1580</v>
      </c>
      <c r="AH10" s="74" t="s">
        <v>1588</v>
      </c>
      <c r="AI10" s="74" t="s">
        <v>1589</v>
      </c>
    </row>
    <row r="11" spans="1:35" s="1" customFormat="1" ht="206.25" thickTop="1" thickBot="1">
      <c r="A11" s="118" t="s">
        <v>1630</v>
      </c>
      <c r="B11" s="109" t="s">
        <v>1617</v>
      </c>
      <c r="C11" s="109" t="s">
        <v>1617</v>
      </c>
      <c r="D11" s="109" t="s">
        <v>1617</v>
      </c>
      <c r="E11" s="109" t="s">
        <v>1617</v>
      </c>
      <c r="F11" s="109" t="s">
        <v>1617</v>
      </c>
      <c r="G11" s="109" t="s">
        <v>1617</v>
      </c>
      <c r="H11" s="109" t="s">
        <v>1617</v>
      </c>
      <c r="I11" s="109" t="s">
        <v>1617</v>
      </c>
      <c r="J11" s="109" t="s">
        <v>1617</v>
      </c>
      <c r="K11" s="109" t="s">
        <v>1617</v>
      </c>
      <c r="L11" s="109" t="s">
        <v>1618</v>
      </c>
      <c r="M11" s="109" t="s">
        <v>1617</v>
      </c>
      <c r="N11" s="109" t="s">
        <v>1617</v>
      </c>
      <c r="O11" s="109" t="s">
        <v>1617</v>
      </c>
      <c r="P11" s="109" t="s">
        <v>1617</v>
      </c>
      <c r="Q11" s="109" t="s">
        <v>1617</v>
      </c>
      <c r="R11" s="109" t="s">
        <v>1617</v>
      </c>
      <c r="S11" s="109" t="s">
        <v>1617</v>
      </c>
      <c r="T11" s="109" t="s">
        <v>1617</v>
      </c>
      <c r="U11" s="109" t="s">
        <v>1617</v>
      </c>
      <c r="V11" s="109" t="s">
        <v>1617</v>
      </c>
      <c r="W11" s="109" t="s">
        <v>1617</v>
      </c>
      <c r="X11" s="109" t="s">
        <v>1617</v>
      </c>
      <c r="Y11" s="109" t="s">
        <v>1617</v>
      </c>
      <c r="Z11" s="109" t="s">
        <v>149</v>
      </c>
      <c r="AA11" s="109" t="s">
        <v>1617</v>
      </c>
      <c r="AB11" s="109" t="s">
        <v>1617</v>
      </c>
      <c r="AC11" s="109" t="s">
        <v>1617</v>
      </c>
      <c r="AD11" s="109" t="s">
        <v>1617</v>
      </c>
      <c r="AE11" s="109" t="s">
        <v>1617</v>
      </c>
      <c r="AF11" s="109" t="s">
        <v>1617</v>
      </c>
      <c r="AG11" s="75" t="s">
        <v>1617</v>
      </c>
      <c r="AH11" s="75" t="s">
        <v>1617</v>
      </c>
      <c r="AI11" s="75" t="s">
        <v>1617</v>
      </c>
    </row>
    <row r="12" spans="1:35" s="1" customFormat="1" ht="174.75" thickTop="1" thickBot="1">
      <c r="A12" s="118" t="s">
        <v>1631</v>
      </c>
      <c r="B12" s="109" t="s">
        <v>51</v>
      </c>
      <c r="C12" s="109" t="s">
        <v>51</v>
      </c>
      <c r="D12" s="109" t="s">
        <v>51</v>
      </c>
      <c r="E12" s="109" t="s">
        <v>1462</v>
      </c>
      <c r="F12" s="109" t="s">
        <v>51</v>
      </c>
      <c r="G12" s="109" t="s">
        <v>1462</v>
      </c>
      <c r="H12" s="109" t="s">
        <v>1462</v>
      </c>
      <c r="I12" s="109" t="s">
        <v>51</v>
      </c>
      <c r="J12" s="109" t="s">
        <v>51</v>
      </c>
      <c r="K12" s="109" t="s">
        <v>51</v>
      </c>
      <c r="L12" s="109" t="s">
        <v>51</v>
      </c>
      <c r="M12" s="109" t="s">
        <v>51</v>
      </c>
      <c r="N12" s="109" t="s">
        <v>51</v>
      </c>
      <c r="O12" s="109" t="s">
        <v>51</v>
      </c>
      <c r="P12" s="109" t="s">
        <v>1462</v>
      </c>
      <c r="Q12" s="109" t="s">
        <v>1462</v>
      </c>
      <c r="R12" s="109" t="s">
        <v>51</v>
      </c>
      <c r="S12" s="109" t="s">
        <v>51</v>
      </c>
      <c r="T12" s="109" t="s">
        <v>51</v>
      </c>
      <c r="U12" s="109" t="s">
        <v>1462</v>
      </c>
      <c r="V12" s="109" t="s">
        <v>51</v>
      </c>
      <c r="W12" s="109" t="s">
        <v>51</v>
      </c>
      <c r="X12" s="109" t="s">
        <v>51</v>
      </c>
      <c r="Y12" s="109" t="s">
        <v>51</v>
      </c>
      <c r="Z12" s="109" t="s">
        <v>1382</v>
      </c>
      <c r="AA12" s="109" t="s">
        <v>1616</v>
      </c>
      <c r="AB12" s="109" t="s">
        <v>51</v>
      </c>
      <c r="AC12" s="109" t="s">
        <v>51</v>
      </c>
      <c r="AD12" s="109" t="s">
        <v>51</v>
      </c>
      <c r="AE12" s="109" t="s">
        <v>51</v>
      </c>
      <c r="AF12" s="109" t="s">
        <v>51</v>
      </c>
      <c r="AG12" s="75" t="s">
        <v>1462</v>
      </c>
      <c r="AH12" s="75" t="s">
        <v>51</v>
      </c>
      <c r="AI12" s="75" t="s">
        <v>1462</v>
      </c>
    </row>
    <row r="13" spans="1:35" s="1" customFormat="1" ht="143.25" thickTop="1" thickBot="1">
      <c r="A13" s="118" t="s">
        <v>1632</v>
      </c>
      <c r="B13" s="109" t="s">
        <v>149</v>
      </c>
      <c r="C13" s="109" t="s">
        <v>149</v>
      </c>
      <c r="D13" s="109" t="s">
        <v>149</v>
      </c>
      <c r="E13" s="109" t="s">
        <v>149</v>
      </c>
      <c r="F13" s="109" t="s">
        <v>149</v>
      </c>
      <c r="G13" s="109" t="s">
        <v>149</v>
      </c>
      <c r="H13" s="109" t="s">
        <v>149</v>
      </c>
      <c r="I13" s="109" t="s">
        <v>149</v>
      </c>
      <c r="J13" s="109" t="s">
        <v>149</v>
      </c>
      <c r="K13" s="109" t="s">
        <v>149</v>
      </c>
      <c r="L13" s="109" t="s">
        <v>149</v>
      </c>
      <c r="M13" s="109" t="s">
        <v>149</v>
      </c>
      <c r="N13" s="109" t="s">
        <v>149</v>
      </c>
      <c r="O13" s="109" t="s">
        <v>149</v>
      </c>
      <c r="P13" s="109" t="s">
        <v>149</v>
      </c>
      <c r="Q13" s="109" t="s">
        <v>149</v>
      </c>
      <c r="R13" s="109" t="s">
        <v>149</v>
      </c>
      <c r="S13" s="109" t="s">
        <v>149</v>
      </c>
      <c r="T13" s="109" t="s">
        <v>149</v>
      </c>
      <c r="U13" s="109" t="s">
        <v>149</v>
      </c>
      <c r="V13" s="109" t="s">
        <v>149</v>
      </c>
      <c r="W13" s="109" t="s">
        <v>149</v>
      </c>
      <c r="X13" s="109" t="s">
        <v>149</v>
      </c>
      <c r="Y13" s="109" t="s">
        <v>149</v>
      </c>
      <c r="Z13" s="109" t="s">
        <v>149</v>
      </c>
      <c r="AA13" s="109" t="s">
        <v>149</v>
      </c>
      <c r="AB13" s="109" t="s">
        <v>149</v>
      </c>
      <c r="AC13" s="109" t="s">
        <v>149</v>
      </c>
      <c r="AD13" s="109" t="s">
        <v>149</v>
      </c>
      <c r="AE13" s="109" t="s">
        <v>149</v>
      </c>
      <c r="AF13" s="109" t="s">
        <v>149</v>
      </c>
      <c r="AG13" s="75" t="s">
        <v>149</v>
      </c>
      <c r="AH13" s="75" t="s">
        <v>149</v>
      </c>
      <c r="AI13" s="75" t="s">
        <v>149</v>
      </c>
    </row>
    <row r="14" spans="1:35" ht="15.75" thickTop="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row>
    <row r="15" spans="1:35">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row>
    <row r="16" spans="1:35">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row>
    <row r="17" spans="2:32">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row>
    <row r="18" spans="2:32">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row>
    <row r="19" spans="2:32">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row>
    <row r="20" spans="2:32">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row>
    <row r="21" spans="2:32">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row>
    <row r="22" spans="2:32">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row>
    <row r="23" spans="2:32">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row>
    <row r="24" spans="2:32">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row>
    <row r="25" spans="2:32">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row>
    <row r="26" spans="2:32">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row>
    <row r="27" spans="2:32">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row>
    <row r="28" spans="2:32">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row>
    <row r="29" spans="2:32">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row>
    <row r="30" spans="2:32">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row>
    <row r="31" spans="2:32">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row>
    <row r="32" spans="2:32">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row>
    <row r="33" spans="2:32">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row>
    <row r="34" spans="2:32">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row>
    <row r="35" spans="2:32">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row>
    <row r="36" spans="2:32">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row>
    <row r="37" spans="2:32">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row>
    <row r="38" spans="2:32">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row>
    <row r="39" spans="2:32">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row>
    <row r="40" spans="2:32">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row>
    <row r="41" spans="2:32">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row>
    <row r="42" spans="2:32">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row>
    <row r="43" spans="2:32">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row>
    <row r="44" spans="2:32">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row>
    <row r="45" spans="2:32">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row>
    <row r="46" spans="2:32">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row>
    <row r="47" spans="2:32">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row>
    <row r="48" spans="2:32">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row>
    <row r="49" spans="2:32">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row>
    <row r="50" spans="2:32">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row>
    <row r="51" spans="2:32">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row>
    <row r="52" spans="2:32">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row>
    <row r="53" spans="2:32">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row>
    <row r="54" spans="2:32">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row>
    <row r="55" spans="2:32">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row>
    <row r="56" spans="2:32">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row>
    <row r="57" spans="2:32">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row>
    <row r="58" spans="2:32">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row>
    <row r="59" spans="2:32">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row>
    <row r="60" spans="2:32">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row>
    <row r="61" spans="2:32">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row>
    <row r="62" spans="2:32">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row>
    <row r="63" spans="2:32">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row>
    <row r="64" spans="2:32">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row>
    <row r="65" spans="2:32">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row>
    <row r="66" spans="2:32">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row>
    <row r="67" spans="2:3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row>
    <row r="68" spans="2:32">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row>
    <row r="69" spans="2:32">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row>
    <row r="70" spans="2:32">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row>
    <row r="71" spans="2:32">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row>
    <row r="72" spans="2:32">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row>
    <row r="73" spans="2:32">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row>
    <row r="74" spans="2:32">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row>
    <row r="75" spans="2:32">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row>
    <row r="76" spans="2:32">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row>
    <row r="77" spans="2:32">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row>
    <row r="78" spans="2:32">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row>
    <row r="79" spans="2:32">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row>
    <row r="80" spans="2:32">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row>
    <row r="81" spans="2:32">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row>
    <row r="82" spans="2:32">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row>
    <row r="83" spans="2:32">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row>
    <row r="84" spans="2:32">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row>
    <row r="85" spans="2:32">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row>
    <row r="86" spans="2:32">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row>
    <row r="87" spans="2:32">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row>
    <row r="88" spans="2:32">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row>
    <row r="89" spans="2:32">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row>
    <row r="90" spans="2:32">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row>
    <row r="91" spans="2:32">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row>
    <row r="92" spans="2:32">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row>
    <row r="93" spans="2:32">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row>
    <row r="94" spans="2:32">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row>
    <row r="95" spans="2:32">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row>
    <row r="96" spans="2:32">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row>
    <row r="97" spans="2:32">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row>
    <row r="98" spans="2:32">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row>
    <row r="99" spans="2:32">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row>
    <row r="100" spans="2:32">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row>
    <row r="101" spans="2:32">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row>
    <row r="102" spans="2:32">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row>
    <row r="103" spans="2:32">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row>
    <row r="104" spans="2:32">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row>
    <row r="105" spans="2:32">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row>
    <row r="106" spans="2:32">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row>
    <row r="107" spans="2:32">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row>
    <row r="108" spans="2:32">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row>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I11">
    <cfRule type="cellIs" dxfId="1" priority="1" operator="equal">
      <formula>$A$212</formula>
    </cfRule>
    <cfRule type="cellIs" dxfId="0" priority="2" operator="equal">
      <formula>$A$211</formula>
    </cfRule>
  </conditionalFormatting>
  <dataValidations count="3">
    <dataValidation type="list" allowBlank="1" showInputMessage="1" showErrorMessage="1" sqref="B2:AI2">
      <formula1>#REF!</formula1>
    </dataValidation>
    <dataValidation type="list" allowBlank="1" showInputMessage="1" showErrorMessage="1" sqref="B8:AI8 B13:AI13">
      <formula1>$A$200:$A$201</formula1>
    </dataValidation>
    <dataValidation type="list" allowBlank="1" showInputMessage="1" showErrorMessage="1" sqref="B9:AI9">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U87"/>
  <sheetViews>
    <sheetView zoomScaleSheetLayoutView="90" workbookViewId="0">
      <selection activeCell="A6" sqref="A6"/>
    </sheetView>
  </sheetViews>
  <sheetFormatPr defaultColWidth="40.7109375" defaultRowHeight="30" customHeight="1"/>
  <cols>
    <col min="1" max="4" width="40.7109375" style="47"/>
    <col min="5" max="5" width="47.28515625" style="47" customWidth="1"/>
    <col min="6" max="6" width="46" style="47" customWidth="1"/>
    <col min="7" max="38" width="40.7109375" style="47"/>
    <col min="39" max="39" width="53.7109375" style="47" customWidth="1"/>
    <col min="40" max="16384" width="40.7109375" style="47"/>
  </cols>
  <sheetData>
    <row r="1" spans="1:99" ht="30" customHeight="1">
      <c r="A1" s="46" t="s">
        <v>257</v>
      </c>
      <c r="E1" s="48" t="s">
        <v>258</v>
      </c>
      <c r="F1" s="48" t="s">
        <v>259</v>
      </c>
      <c r="G1" s="48" t="s">
        <v>260</v>
      </c>
      <c r="I1" s="49" t="s">
        <v>261</v>
      </c>
      <c r="X1" s="48" t="s">
        <v>262</v>
      </c>
      <c r="AF1" s="50" t="s">
        <v>263</v>
      </c>
      <c r="AN1" s="48" t="s">
        <v>264</v>
      </c>
      <c r="AR1" s="48" t="s">
        <v>265</v>
      </c>
      <c r="AU1" s="48" t="s">
        <v>266</v>
      </c>
      <c r="AY1" s="48" t="s">
        <v>267</v>
      </c>
    </row>
    <row r="2" spans="1:99" ht="30" customHeight="1">
      <c r="A2" s="48" t="s">
        <v>268</v>
      </c>
      <c r="E2" s="48" t="s">
        <v>269</v>
      </c>
      <c r="F2" s="48" t="s">
        <v>270</v>
      </c>
      <c r="I2" s="48" t="s">
        <v>271</v>
      </c>
      <c r="X2" s="51"/>
      <c r="AF2" s="50" t="s">
        <v>272</v>
      </c>
      <c r="AU2" s="49" t="s">
        <v>273</v>
      </c>
    </row>
    <row r="3" spans="1:99" s="53" customFormat="1" ht="14.45" customHeight="1">
      <c r="A3" s="52" t="s">
        <v>274</v>
      </c>
      <c r="E3" s="52" t="s">
        <v>275</v>
      </c>
      <c r="F3" s="48" t="s">
        <v>276</v>
      </c>
      <c r="I3" s="48" t="s">
        <v>277</v>
      </c>
      <c r="L3" s="51" t="s">
        <v>278</v>
      </c>
      <c r="X3" s="51" t="s">
        <v>279</v>
      </c>
      <c r="AK3" s="54"/>
      <c r="AU3" s="48" t="s">
        <v>280</v>
      </c>
      <c r="AY3" s="51" t="s">
        <v>281</v>
      </c>
      <c r="BH3" s="51" t="s">
        <v>282</v>
      </c>
      <c r="BY3" s="51" t="s">
        <v>283</v>
      </c>
      <c r="CG3" s="51" t="s">
        <v>284</v>
      </c>
      <c r="CN3" s="55" t="s">
        <v>285</v>
      </c>
      <c r="CP3" s="51" t="s">
        <v>286</v>
      </c>
    </row>
    <row r="4" spans="1:99" ht="16.350000000000001" customHeight="1">
      <c r="I4" s="56" t="s">
        <v>287</v>
      </c>
      <c r="L4" s="57" t="s">
        <v>288</v>
      </c>
      <c r="X4" s="57" t="s">
        <v>289</v>
      </c>
      <c r="AR4" s="51" t="s">
        <v>290</v>
      </c>
      <c r="AY4" s="57" t="s">
        <v>291</v>
      </c>
      <c r="BH4" s="57" t="s">
        <v>292</v>
      </c>
      <c r="BY4" s="57" t="s">
        <v>293</v>
      </c>
      <c r="CG4" s="57" t="s">
        <v>294</v>
      </c>
      <c r="CN4" s="57" t="s">
        <v>295</v>
      </c>
      <c r="CP4" s="57" t="s">
        <v>296</v>
      </c>
    </row>
    <row r="5" spans="1:99" ht="20.100000000000001" customHeight="1">
      <c r="A5" s="57" t="s">
        <v>297</v>
      </c>
      <c r="E5" s="57" t="s">
        <v>298</v>
      </c>
      <c r="I5" s="48" t="s">
        <v>299</v>
      </c>
      <c r="L5" s="55" t="s">
        <v>300</v>
      </c>
      <c r="M5" s="55" t="s">
        <v>301</v>
      </c>
      <c r="P5" s="55" t="s">
        <v>302</v>
      </c>
      <c r="U5" s="58" t="s">
        <v>303</v>
      </c>
      <c r="W5" s="58" t="s">
        <v>304</v>
      </c>
      <c r="X5" s="55" t="s">
        <v>300</v>
      </c>
      <c r="AA5" s="51"/>
      <c r="AF5" s="55" t="s">
        <v>301</v>
      </c>
      <c r="AI5" s="55" t="s">
        <v>302</v>
      </c>
      <c r="AK5" s="55" t="s">
        <v>303</v>
      </c>
      <c r="AN5" s="55" t="s">
        <v>304</v>
      </c>
      <c r="AR5" s="57" t="s">
        <v>305</v>
      </c>
      <c r="AY5" s="55" t="s">
        <v>306</v>
      </c>
      <c r="BC5" s="55" t="s">
        <v>301</v>
      </c>
      <c r="BH5" s="55" t="s">
        <v>300</v>
      </c>
      <c r="BK5" s="55" t="s">
        <v>301</v>
      </c>
      <c r="BP5" s="55" t="s">
        <v>302</v>
      </c>
      <c r="BY5" s="57"/>
      <c r="CG5" s="57"/>
      <c r="CN5" s="51"/>
      <c r="CP5" s="57"/>
    </row>
    <row r="6" spans="1:99" ht="32.1" customHeight="1">
      <c r="D6" s="59"/>
      <c r="I6" s="54" t="s">
        <v>307</v>
      </c>
      <c r="L6" s="60" t="s">
        <v>308</v>
      </c>
      <c r="M6" s="60" t="s">
        <v>309</v>
      </c>
      <c r="P6" s="60" t="s">
        <v>310</v>
      </c>
      <c r="U6" s="61" t="s">
        <v>311</v>
      </c>
      <c r="W6" s="60" t="s">
        <v>256</v>
      </c>
      <c r="X6" s="60" t="s">
        <v>312</v>
      </c>
      <c r="AF6" s="60" t="s">
        <v>313</v>
      </c>
      <c r="AI6" s="60" t="s">
        <v>314</v>
      </c>
      <c r="AK6" s="60" t="s">
        <v>315</v>
      </c>
      <c r="AN6" s="60" t="s">
        <v>316</v>
      </c>
      <c r="AY6" s="60" t="s">
        <v>317</v>
      </c>
      <c r="BC6" s="60" t="s">
        <v>318</v>
      </c>
      <c r="BH6" s="60" t="s">
        <v>319</v>
      </c>
      <c r="BK6" s="60" t="s">
        <v>320</v>
      </c>
      <c r="BP6" s="60" t="s">
        <v>321</v>
      </c>
      <c r="BY6" s="57"/>
    </row>
    <row r="7" spans="1:99" s="64" customFormat="1" ht="20.45" customHeight="1">
      <c r="A7" s="62" t="s">
        <v>322</v>
      </c>
      <c r="B7" s="62" t="s">
        <v>323</v>
      </c>
      <c r="C7" s="62" t="s">
        <v>324</v>
      </c>
      <c r="D7" s="62" t="s">
        <v>325</v>
      </c>
      <c r="E7" s="62" t="s">
        <v>326</v>
      </c>
      <c r="F7" s="62" t="s">
        <v>327</v>
      </c>
      <c r="G7" s="62" t="s">
        <v>328</v>
      </c>
      <c r="H7" s="62" t="s">
        <v>329</v>
      </c>
      <c r="I7" s="62" t="s">
        <v>330</v>
      </c>
      <c r="J7" s="62" t="s">
        <v>331</v>
      </c>
      <c r="K7" s="62" t="s">
        <v>332</v>
      </c>
      <c r="L7" s="62" t="s">
        <v>333</v>
      </c>
      <c r="M7" s="62" t="s">
        <v>334</v>
      </c>
      <c r="N7" s="62" t="s">
        <v>335</v>
      </c>
      <c r="O7" s="62" t="s">
        <v>336</v>
      </c>
      <c r="P7" s="62" t="s">
        <v>337</v>
      </c>
      <c r="Q7" s="62" t="s">
        <v>338</v>
      </c>
      <c r="R7" s="63" t="s">
        <v>339</v>
      </c>
      <c r="S7" s="63" t="s">
        <v>340</v>
      </c>
      <c r="T7" s="63" t="s">
        <v>341</v>
      </c>
      <c r="U7" s="63" t="s">
        <v>342</v>
      </c>
      <c r="V7" s="63" t="s">
        <v>343</v>
      </c>
      <c r="W7" s="62" t="s">
        <v>344</v>
      </c>
      <c r="X7" s="62" t="s">
        <v>345</v>
      </c>
      <c r="Y7" s="63" t="s">
        <v>346</v>
      </c>
      <c r="Z7" s="62" t="s">
        <v>347</v>
      </c>
      <c r="AA7" s="62" t="s">
        <v>348</v>
      </c>
      <c r="AB7" s="62" t="s">
        <v>349</v>
      </c>
      <c r="AC7" s="62" t="s">
        <v>350</v>
      </c>
      <c r="AD7" s="62" t="s">
        <v>351</v>
      </c>
      <c r="AE7" s="62" t="s">
        <v>352</v>
      </c>
      <c r="AF7" s="62" t="s">
        <v>353</v>
      </c>
      <c r="AG7" s="63" t="s">
        <v>354</v>
      </c>
      <c r="AH7" s="62" t="s">
        <v>355</v>
      </c>
      <c r="AI7" s="62" t="s">
        <v>356</v>
      </c>
      <c r="AJ7" s="63" t="s">
        <v>357</v>
      </c>
      <c r="AK7" s="62" t="s">
        <v>358</v>
      </c>
      <c r="AL7" s="62" t="s">
        <v>359</v>
      </c>
      <c r="AM7" s="62" t="s">
        <v>360</v>
      </c>
      <c r="AN7" s="62" t="s">
        <v>361</v>
      </c>
      <c r="AO7" s="63" t="s">
        <v>362</v>
      </c>
      <c r="AP7" s="62" t="s">
        <v>363</v>
      </c>
      <c r="AQ7" s="62" t="s">
        <v>364</v>
      </c>
      <c r="AR7" s="62" t="s">
        <v>365</v>
      </c>
      <c r="AS7" s="62" t="s">
        <v>366</v>
      </c>
      <c r="AT7" s="62" t="s">
        <v>367</v>
      </c>
      <c r="AU7" s="62" t="s">
        <v>368</v>
      </c>
      <c r="AV7" s="63" t="s">
        <v>369</v>
      </c>
      <c r="AW7" s="62" t="s">
        <v>370</v>
      </c>
      <c r="AX7" s="62" t="s">
        <v>371</v>
      </c>
      <c r="AY7" s="62" t="s">
        <v>372</v>
      </c>
      <c r="AZ7" s="63" t="s">
        <v>373</v>
      </c>
      <c r="BA7" s="62" t="s">
        <v>374</v>
      </c>
      <c r="BB7" s="62" t="s">
        <v>375</v>
      </c>
      <c r="BC7" s="62" t="s">
        <v>376</v>
      </c>
      <c r="BD7" s="62" t="s">
        <v>377</v>
      </c>
      <c r="BE7" s="62" t="s">
        <v>378</v>
      </c>
      <c r="BF7" s="63" t="s">
        <v>379</v>
      </c>
      <c r="BG7" s="63" t="s">
        <v>380</v>
      </c>
      <c r="BH7" s="62" t="s">
        <v>381</v>
      </c>
      <c r="BI7" s="62" t="s">
        <v>382</v>
      </c>
      <c r="BJ7" s="63" t="s">
        <v>383</v>
      </c>
      <c r="BK7" s="62" t="s">
        <v>384</v>
      </c>
      <c r="BL7" s="62" t="s">
        <v>385</v>
      </c>
      <c r="BM7" s="63" t="s">
        <v>386</v>
      </c>
      <c r="BN7" s="63" t="s">
        <v>387</v>
      </c>
      <c r="BO7" s="63" t="s">
        <v>388</v>
      </c>
      <c r="BP7" s="62" t="s">
        <v>389</v>
      </c>
      <c r="BQ7" s="62" t="s">
        <v>390</v>
      </c>
      <c r="BR7" s="62" t="s">
        <v>391</v>
      </c>
      <c r="BS7" s="62" t="s">
        <v>392</v>
      </c>
      <c r="BT7" s="62" t="s">
        <v>393</v>
      </c>
      <c r="BU7" s="62" t="s">
        <v>394</v>
      </c>
      <c r="BV7" s="62" t="s">
        <v>395</v>
      </c>
      <c r="BW7" s="62" t="s">
        <v>396</v>
      </c>
      <c r="BX7" s="62" t="s">
        <v>397</v>
      </c>
      <c r="BY7" s="63" t="s">
        <v>398</v>
      </c>
      <c r="BZ7" s="62" t="s">
        <v>399</v>
      </c>
      <c r="CA7" s="62" t="s">
        <v>400</v>
      </c>
      <c r="CB7" s="62" t="s">
        <v>401</v>
      </c>
      <c r="CC7" s="62" t="s">
        <v>402</v>
      </c>
      <c r="CD7" s="62" t="s">
        <v>403</v>
      </c>
      <c r="CE7" s="62" t="s">
        <v>404</v>
      </c>
      <c r="CF7" s="62" t="s">
        <v>405</v>
      </c>
      <c r="CG7" s="62" t="s">
        <v>406</v>
      </c>
      <c r="CH7" s="62" t="s">
        <v>407</v>
      </c>
      <c r="CI7" s="63" t="s">
        <v>408</v>
      </c>
      <c r="CJ7" s="62" t="s">
        <v>409</v>
      </c>
      <c r="CK7" s="62" t="s">
        <v>410</v>
      </c>
      <c r="CL7" s="62" t="s">
        <v>411</v>
      </c>
      <c r="CM7" s="62" t="s">
        <v>412</v>
      </c>
      <c r="CN7" s="62" t="s">
        <v>413</v>
      </c>
      <c r="CO7" s="62" t="s">
        <v>414</v>
      </c>
      <c r="CP7" s="62" t="s">
        <v>415</v>
      </c>
      <c r="CQ7" s="62" t="s">
        <v>416</v>
      </c>
      <c r="CR7" s="62" t="s">
        <v>417</v>
      </c>
      <c r="CS7" s="62" t="s">
        <v>418</v>
      </c>
      <c r="CT7" s="62" t="s">
        <v>419</v>
      </c>
      <c r="CU7" s="62" t="s">
        <v>420</v>
      </c>
    </row>
    <row r="8" spans="1:99" s="64" customFormat="1" ht="30" customHeight="1">
      <c r="A8" s="65" t="s">
        <v>421</v>
      </c>
      <c r="B8" s="62" t="s">
        <v>422</v>
      </c>
      <c r="C8" s="65" t="s">
        <v>423</v>
      </c>
      <c r="D8" s="65" t="s">
        <v>424</v>
      </c>
      <c r="E8" s="65" t="s">
        <v>425</v>
      </c>
      <c r="F8" s="65" t="s">
        <v>426</v>
      </c>
      <c r="G8" s="65" t="s">
        <v>427</v>
      </c>
      <c r="H8" s="65" t="s">
        <v>428</v>
      </c>
      <c r="I8" s="65" t="s">
        <v>429</v>
      </c>
      <c r="J8" s="65" t="s">
        <v>430</v>
      </c>
      <c r="K8" s="65" t="s">
        <v>431</v>
      </c>
      <c r="L8" s="65" t="s">
        <v>432</v>
      </c>
      <c r="M8" s="65" t="s">
        <v>433</v>
      </c>
      <c r="N8" s="65" t="s">
        <v>434</v>
      </c>
      <c r="O8" s="65" t="s">
        <v>435</v>
      </c>
      <c r="P8" s="65" t="s">
        <v>436</v>
      </c>
      <c r="Q8" s="65" t="s">
        <v>437</v>
      </c>
      <c r="R8" s="66" t="s">
        <v>438</v>
      </c>
      <c r="S8" s="66" t="s">
        <v>439</v>
      </c>
      <c r="T8" s="66" t="s">
        <v>440</v>
      </c>
      <c r="U8" s="66" t="s">
        <v>441</v>
      </c>
      <c r="V8" s="66" t="s">
        <v>442</v>
      </c>
      <c r="W8" s="65" t="s">
        <v>256</v>
      </c>
      <c r="X8" s="65" t="s">
        <v>443</v>
      </c>
      <c r="Y8" s="65" t="s">
        <v>444</v>
      </c>
      <c r="Z8" s="65" t="s">
        <v>445</v>
      </c>
      <c r="AA8" s="65" t="s">
        <v>446</v>
      </c>
      <c r="AB8" s="65" t="s">
        <v>447</v>
      </c>
      <c r="AC8" s="65" t="s">
        <v>448</v>
      </c>
      <c r="AD8" s="65" t="s">
        <v>449</v>
      </c>
      <c r="AE8" s="65" t="s">
        <v>450</v>
      </c>
      <c r="AF8" s="65" t="s">
        <v>451</v>
      </c>
      <c r="AG8" s="65" t="s">
        <v>452</v>
      </c>
      <c r="AH8" s="65" t="s">
        <v>453</v>
      </c>
      <c r="AI8" s="65" t="s">
        <v>454</v>
      </c>
      <c r="AJ8" s="66" t="s">
        <v>455</v>
      </c>
      <c r="AK8" s="65" t="s">
        <v>456</v>
      </c>
      <c r="AL8" s="65" t="s">
        <v>457</v>
      </c>
      <c r="AM8" s="66" t="s">
        <v>458</v>
      </c>
      <c r="AN8" s="65" t="s">
        <v>459</v>
      </c>
      <c r="AO8" s="66" t="s">
        <v>460</v>
      </c>
      <c r="AP8" s="65" t="s">
        <v>461</v>
      </c>
      <c r="AQ8" s="65" t="s">
        <v>462</v>
      </c>
      <c r="AR8" s="65" t="s">
        <v>463</v>
      </c>
      <c r="AS8" s="65" t="s">
        <v>464</v>
      </c>
      <c r="AT8" s="65" t="s">
        <v>465</v>
      </c>
      <c r="AU8" s="65" t="s">
        <v>466</v>
      </c>
      <c r="AV8" s="66" t="s">
        <v>467</v>
      </c>
      <c r="AW8" s="65" t="s">
        <v>468</v>
      </c>
      <c r="AX8" s="65" t="s">
        <v>469</v>
      </c>
      <c r="AY8" s="65" t="s">
        <v>470</v>
      </c>
      <c r="AZ8" s="66" t="s">
        <v>471</v>
      </c>
      <c r="BA8" s="65" t="s">
        <v>472</v>
      </c>
      <c r="BB8" s="65" t="s">
        <v>473</v>
      </c>
      <c r="BC8" s="65" t="s">
        <v>474</v>
      </c>
      <c r="BD8" s="65" t="s">
        <v>475</v>
      </c>
      <c r="BE8" s="65" t="s">
        <v>476</v>
      </c>
      <c r="BF8" s="66" t="s">
        <v>477</v>
      </c>
      <c r="BG8" s="66" t="s">
        <v>478</v>
      </c>
      <c r="BH8" s="65" t="s">
        <v>479</v>
      </c>
      <c r="BI8" s="65" t="s">
        <v>480</v>
      </c>
      <c r="BJ8" s="66" t="s">
        <v>481</v>
      </c>
      <c r="BK8" s="65" t="s">
        <v>482</v>
      </c>
      <c r="BL8" s="65" t="s">
        <v>483</v>
      </c>
      <c r="BM8" s="66" t="s">
        <v>484</v>
      </c>
      <c r="BN8" s="66" t="s">
        <v>485</v>
      </c>
      <c r="BO8" s="66" t="s">
        <v>486</v>
      </c>
      <c r="BP8" s="65" t="s">
        <v>321</v>
      </c>
      <c r="BQ8" s="65" t="s">
        <v>471</v>
      </c>
      <c r="BR8" s="65" t="s">
        <v>487</v>
      </c>
      <c r="BS8" s="65" t="s">
        <v>488</v>
      </c>
      <c r="BT8" s="65" t="s">
        <v>489</v>
      </c>
      <c r="BU8" s="65" t="s">
        <v>490</v>
      </c>
      <c r="BV8" s="65" t="s">
        <v>491</v>
      </c>
      <c r="BW8" s="65" t="s">
        <v>492</v>
      </c>
      <c r="BX8" s="65" t="s">
        <v>493</v>
      </c>
      <c r="BY8" s="66" t="s">
        <v>494</v>
      </c>
      <c r="BZ8" s="65" t="s">
        <v>495</v>
      </c>
      <c r="CA8" s="65" t="s">
        <v>496</v>
      </c>
      <c r="CB8" s="66" t="s">
        <v>497</v>
      </c>
      <c r="CC8" s="65" t="s">
        <v>498</v>
      </c>
      <c r="CD8" s="65" t="s">
        <v>499</v>
      </c>
      <c r="CE8" s="65" t="s">
        <v>500</v>
      </c>
      <c r="CF8" s="65" t="s">
        <v>501</v>
      </c>
      <c r="CG8" s="65" t="s">
        <v>502</v>
      </c>
      <c r="CH8" s="65" t="s">
        <v>503</v>
      </c>
      <c r="CI8" s="65" t="s">
        <v>504</v>
      </c>
      <c r="CJ8" s="65" t="s">
        <v>505</v>
      </c>
      <c r="CK8" s="65" t="s">
        <v>506</v>
      </c>
      <c r="CL8" s="65" t="s">
        <v>507</v>
      </c>
      <c r="CM8" s="65" t="s">
        <v>508</v>
      </c>
      <c r="CN8" s="65" t="s">
        <v>509</v>
      </c>
      <c r="CO8" s="65" t="s">
        <v>510</v>
      </c>
      <c r="CP8" s="65" t="s">
        <v>511</v>
      </c>
      <c r="CQ8" s="65" t="s">
        <v>512</v>
      </c>
      <c r="CR8" s="65" t="s">
        <v>513</v>
      </c>
      <c r="CS8" s="65" t="s">
        <v>514</v>
      </c>
      <c r="CT8" s="65" t="s">
        <v>515</v>
      </c>
      <c r="CU8" s="65" t="s">
        <v>516</v>
      </c>
    </row>
    <row r="9" spans="1:99" ht="75.599999999999994" customHeight="1">
      <c r="A9" s="55" t="s">
        <v>517</v>
      </c>
      <c r="B9" s="55" t="s">
        <v>518</v>
      </c>
      <c r="C9" s="55" t="s">
        <v>519</v>
      </c>
      <c r="D9" s="60" t="s">
        <v>520</v>
      </c>
      <c r="E9" s="55" t="s">
        <v>521</v>
      </c>
      <c r="F9" s="55" t="s">
        <v>522</v>
      </c>
      <c r="G9" s="55" t="s">
        <v>523</v>
      </c>
      <c r="H9" s="55" t="s">
        <v>524</v>
      </c>
      <c r="I9" s="55" t="s">
        <v>525</v>
      </c>
      <c r="J9" s="55" t="s">
        <v>526</v>
      </c>
      <c r="K9" s="55" t="s">
        <v>527</v>
      </c>
      <c r="L9" s="55" t="s">
        <v>528</v>
      </c>
      <c r="M9" s="55" t="s">
        <v>529</v>
      </c>
      <c r="N9" s="55" t="s">
        <v>530</v>
      </c>
      <c r="O9" s="55" t="s">
        <v>531</v>
      </c>
      <c r="P9" s="58" t="s">
        <v>532</v>
      </c>
      <c r="Q9" s="55" t="s">
        <v>533</v>
      </c>
      <c r="R9" s="58" t="s">
        <v>534</v>
      </c>
      <c r="S9" s="58" t="s">
        <v>535</v>
      </c>
      <c r="T9" s="58" t="s">
        <v>536</v>
      </c>
      <c r="U9" s="58" t="s">
        <v>537</v>
      </c>
      <c r="V9" s="58" t="s">
        <v>538</v>
      </c>
      <c r="W9" s="58" t="s">
        <v>539</v>
      </c>
      <c r="X9" s="58" t="s">
        <v>540</v>
      </c>
      <c r="Y9" s="58" t="s">
        <v>541</v>
      </c>
      <c r="Z9" s="58" t="s">
        <v>542</v>
      </c>
      <c r="AA9" s="58" t="s">
        <v>543</v>
      </c>
      <c r="AB9" s="58" t="s">
        <v>544</v>
      </c>
      <c r="AC9" s="58" t="s">
        <v>545</v>
      </c>
      <c r="AD9" s="58" t="s">
        <v>546</v>
      </c>
      <c r="AE9" s="58" t="s">
        <v>547</v>
      </c>
      <c r="AF9" s="58" t="s">
        <v>548</v>
      </c>
      <c r="AG9" s="58" t="s">
        <v>549</v>
      </c>
      <c r="AH9" s="58" t="s">
        <v>550</v>
      </c>
      <c r="AI9" s="58" t="s">
        <v>551</v>
      </c>
      <c r="AJ9" s="58" t="s">
        <v>552</v>
      </c>
      <c r="AK9" s="58" t="s">
        <v>553</v>
      </c>
      <c r="AL9" s="58" t="s">
        <v>554</v>
      </c>
      <c r="AM9" s="58" t="s">
        <v>555</v>
      </c>
      <c r="AN9" s="58" t="s">
        <v>556</v>
      </c>
      <c r="AO9" s="58" t="s">
        <v>557</v>
      </c>
      <c r="AP9" s="58" t="s">
        <v>558</v>
      </c>
      <c r="AQ9" s="55" t="s">
        <v>559</v>
      </c>
      <c r="AR9" s="55" t="s">
        <v>560</v>
      </c>
      <c r="AS9" s="58" t="s">
        <v>561</v>
      </c>
      <c r="AT9" s="55" t="s">
        <v>562</v>
      </c>
      <c r="AU9" s="58" t="s">
        <v>563</v>
      </c>
      <c r="AV9" s="58" t="s">
        <v>564</v>
      </c>
      <c r="AW9" s="55" t="s">
        <v>565</v>
      </c>
      <c r="AX9" s="55" t="s">
        <v>566</v>
      </c>
      <c r="AY9" s="58" t="s">
        <v>567</v>
      </c>
      <c r="AZ9" s="58" t="s">
        <v>568</v>
      </c>
      <c r="BA9" s="58" t="s">
        <v>569</v>
      </c>
      <c r="BB9" s="58" t="s">
        <v>570</v>
      </c>
      <c r="BC9" s="58" t="s">
        <v>571</v>
      </c>
      <c r="BD9" s="58" t="s">
        <v>572</v>
      </c>
      <c r="BE9" s="58" t="s">
        <v>573</v>
      </c>
      <c r="BF9" s="58" t="s">
        <v>574</v>
      </c>
      <c r="BG9" s="58" t="s">
        <v>575</v>
      </c>
      <c r="BH9" s="58" t="s">
        <v>576</v>
      </c>
      <c r="BI9" s="58" t="s">
        <v>577</v>
      </c>
      <c r="BJ9" s="58" t="s">
        <v>578</v>
      </c>
      <c r="BK9" s="55" t="s">
        <v>579</v>
      </c>
      <c r="BL9" s="58" t="s">
        <v>580</v>
      </c>
      <c r="BM9" s="58" t="s">
        <v>581</v>
      </c>
      <c r="BN9" s="58" t="s">
        <v>582</v>
      </c>
      <c r="BO9" s="61" t="s">
        <v>583</v>
      </c>
      <c r="BP9" s="55" t="s">
        <v>584</v>
      </c>
      <c r="BQ9" s="55" t="s">
        <v>585</v>
      </c>
      <c r="BR9" s="55" t="s">
        <v>586</v>
      </c>
      <c r="BS9" s="60"/>
      <c r="BT9" s="60"/>
      <c r="BU9" s="60"/>
      <c r="BV9" s="60"/>
      <c r="BW9" s="60"/>
      <c r="BX9" s="60"/>
      <c r="BY9" s="58" t="s">
        <v>587</v>
      </c>
      <c r="BZ9" s="58" t="s">
        <v>588</v>
      </c>
      <c r="CA9" s="58" t="s">
        <v>589</v>
      </c>
      <c r="CB9" s="58" t="s">
        <v>590</v>
      </c>
      <c r="CC9" s="58" t="s">
        <v>591</v>
      </c>
      <c r="CD9" s="58" t="s">
        <v>592</v>
      </c>
      <c r="CE9" s="58" t="s">
        <v>593</v>
      </c>
      <c r="CF9" s="58" t="s">
        <v>594</v>
      </c>
      <c r="CG9" s="58" t="s">
        <v>595</v>
      </c>
      <c r="CH9" s="58" t="s">
        <v>596</v>
      </c>
      <c r="CI9" s="58" t="s">
        <v>597</v>
      </c>
      <c r="CJ9" s="58" t="s">
        <v>598</v>
      </c>
      <c r="CK9" s="58" t="s">
        <v>599</v>
      </c>
      <c r="CL9" s="58" t="s">
        <v>600</v>
      </c>
      <c r="CM9" s="58" t="s">
        <v>601</v>
      </c>
      <c r="CN9" s="58" t="s">
        <v>602</v>
      </c>
      <c r="CO9" s="58" t="s">
        <v>603</v>
      </c>
      <c r="CP9" s="58" t="s">
        <v>604</v>
      </c>
      <c r="CQ9" s="55" t="s">
        <v>605</v>
      </c>
      <c r="CR9" s="55" t="s">
        <v>606</v>
      </c>
      <c r="CS9" s="58" t="s">
        <v>607</v>
      </c>
      <c r="CT9" s="55" t="s">
        <v>608</v>
      </c>
      <c r="CU9" s="55" t="s">
        <v>609</v>
      </c>
    </row>
    <row r="10" spans="1:99" ht="65.099999999999994" customHeight="1">
      <c r="A10" s="55" t="s">
        <v>610</v>
      </c>
      <c r="B10" s="55" t="s">
        <v>611</v>
      </c>
      <c r="C10" s="55" t="s">
        <v>612</v>
      </c>
      <c r="D10" s="55" t="s">
        <v>613</v>
      </c>
      <c r="E10" s="55" t="s">
        <v>614</v>
      </c>
      <c r="F10" s="55" t="s">
        <v>615</v>
      </c>
      <c r="G10" s="55" t="s">
        <v>616</v>
      </c>
      <c r="H10" s="55" t="s">
        <v>617</v>
      </c>
      <c r="I10" s="55" t="s">
        <v>618</v>
      </c>
      <c r="K10" s="55" t="s">
        <v>619</v>
      </c>
      <c r="L10" s="58" t="s">
        <v>620</v>
      </c>
      <c r="M10" s="60" t="s">
        <v>621</v>
      </c>
      <c r="N10" s="55" t="s">
        <v>622</v>
      </c>
      <c r="O10" s="58" t="s">
        <v>623</v>
      </c>
      <c r="R10" s="58" t="s">
        <v>624</v>
      </c>
      <c r="T10" s="58" t="s">
        <v>625</v>
      </c>
      <c r="U10" s="58" t="s">
        <v>626</v>
      </c>
      <c r="V10" s="58" t="s">
        <v>627</v>
      </c>
      <c r="W10" s="58" t="s">
        <v>628</v>
      </c>
      <c r="X10" s="58" t="s">
        <v>629</v>
      </c>
      <c r="Y10" s="58" t="s">
        <v>630</v>
      </c>
      <c r="Z10" s="58" t="s">
        <v>631</v>
      </c>
      <c r="AA10" s="58" t="s">
        <v>632</v>
      </c>
      <c r="AB10" s="58" t="s">
        <v>633</v>
      </c>
      <c r="AD10" s="58" t="s">
        <v>634</v>
      </c>
      <c r="AF10" s="58" t="s">
        <v>635</v>
      </c>
      <c r="AG10" s="58" t="s">
        <v>636</v>
      </c>
      <c r="AH10" s="58" t="s">
        <v>637</v>
      </c>
      <c r="AI10" s="58" t="s">
        <v>638</v>
      </c>
      <c r="AJ10" s="58" t="s">
        <v>639</v>
      </c>
      <c r="AK10" s="58" t="s">
        <v>640</v>
      </c>
      <c r="AL10" s="67" t="s">
        <v>641</v>
      </c>
      <c r="AM10" s="58" t="s">
        <v>642</v>
      </c>
      <c r="AN10" s="58" t="s">
        <v>643</v>
      </c>
      <c r="AO10" s="58" t="s">
        <v>644</v>
      </c>
      <c r="AP10" s="58" t="s">
        <v>645</v>
      </c>
      <c r="AQ10" s="55" t="s">
        <v>646</v>
      </c>
      <c r="AS10" s="58" t="s">
        <v>647</v>
      </c>
      <c r="AT10" s="55" t="s">
        <v>648</v>
      </c>
      <c r="AU10" s="58" t="s">
        <v>649</v>
      </c>
      <c r="AW10" s="55" t="s">
        <v>650</v>
      </c>
      <c r="AY10" s="58" t="s">
        <v>651</v>
      </c>
      <c r="AZ10" s="58" t="s">
        <v>652</v>
      </c>
      <c r="BA10" s="58" t="s">
        <v>653</v>
      </c>
      <c r="BB10" s="58" t="s">
        <v>654</v>
      </c>
      <c r="BC10" s="58" t="s">
        <v>655</v>
      </c>
      <c r="BD10" s="58" t="s">
        <v>656</v>
      </c>
      <c r="BE10" s="58" t="s">
        <v>657</v>
      </c>
      <c r="BF10" s="58" t="s">
        <v>658</v>
      </c>
      <c r="BH10" s="58" t="s">
        <v>659</v>
      </c>
      <c r="BI10" s="58" t="s">
        <v>660</v>
      </c>
      <c r="BJ10" s="58" t="s">
        <v>661</v>
      </c>
      <c r="BL10" s="58" t="s">
        <v>662</v>
      </c>
      <c r="BM10" s="58" t="s">
        <v>663</v>
      </c>
      <c r="BN10" s="58" t="s">
        <v>664</v>
      </c>
      <c r="BO10" s="55" t="s">
        <v>665</v>
      </c>
      <c r="BY10" s="58" t="s">
        <v>666</v>
      </c>
      <c r="BZ10" s="58" t="s">
        <v>667</v>
      </c>
      <c r="CA10" s="54" t="s">
        <v>668</v>
      </c>
      <c r="CB10" s="58" t="s">
        <v>669</v>
      </c>
      <c r="CC10" s="58" t="s">
        <v>670</v>
      </c>
      <c r="CD10" s="58" t="s">
        <v>671</v>
      </c>
      <c r="CE10" s="58" t="s">
        <v>672</v>
      </c>
      <c r="CF10" s="58" t="s">
        <v>673</v>
      </c>
      <c r="CG10" s="58" t="s">
        <v>674</v>
      </c>
      <c r="CK10" s="58" t="s">
        <v>675</v>
      </c>
      <c r="CL10" s="58" t="s">
        <v>676</v>
      </c>
      <c r="CN10" s="58" t="s">
        <v>677</v>
      </c>
      <c r="CO10" s="58" t="s">
        <v>678</v>
      </c>
      <c r="CS10" s="58" t="s">
        <v>679</v>
      </c>
      <c r="CU10" s="55" t="s">
        <v>680</v>
      </c>
    </row>
    <row r="11" spans="1:99" ht="30" customHeight="1">
      <c r="A11" s="55" t="s">
        <v>681</v>
      </c>
      <c r="B11" s="55" t="s">
        <v>682</v>
      </c>
      <c r="C11" s="55" t="s">
        <v>683</v>
      </c>
      <c r="D11" s="55" t="s">
        <v>684</v>
      </c>
      <c r="E11" s="55" t="s">
        <v>685</v>
      </c>
      <c r="F11" s="55" t="s">
        <v>686</v>
      </c>
      <c r="G11" s="55" t="s">
        <v>687</v>
      </c>
      <c r="H11" s="55" t="s">
        <v>688</v>
      </c>
      <c r="I11" s="55" t="s">
        <v>689</v>
      </c>
      <c r="L11" s="58" t="s">
        <v>690</v>
      </c>
      <c r="M11" s="60" t="s">
        <v>691</v>
      </c>
      <c r="N11" s="55" t="s">
        <v>691</v>
      </c>
      <c r="O11" s="58" t="s">
        <v>692</v>
      </c>
      <c r="Q11" s="55" t="s">
        <v>693</v>
      </c>
      <c r="R11" s="58" t="s">
        <v>694</v>
      </c>
      <c r="T11" s="58" t="s">
        <v>695</v>
      </c>
      <c r="U11" s="58" t="s">
        <v>696</v>
      </c>
      <c r="V11" s="58" t="s">
        <v>697</v>
      </c>
      <c r="W11" s="58" t="s">
        <v>698</v>
      </c>
      <c r="X11" s="58" t="s">
        <v>699</v>
      </c>
      <c r="Y11" s="58" t="s">
        <v>700</v>
      </c>
      <c r="Z11" s="58" t="s">
        <v>701</v>
      </c>
      <c r="AA11" s="58" t="s">
        <v>702</v>
      </c>
      <c r="AB11" s="58" t="s">
        <v>703</v>
      </c>
      <c r="AC11" s="59"/>
      <c r="AD11" s="58" t="s">
        <v>704</v>
      </c>
      <c r="AF11" s="58" t="s">
        <v>705</v>
      </c>
      <c r="AG11" s="58" t="s">
        <v>706</v>
      </c>
      <c r="AH11" s="58" t="s">
        <v>707</v>
      </c>
      <c r="AI11" s="58" t="s">
        <v>708</v>
      </c>
      <c r="AJ11" s="58" t="s">
        <v>709</v>
      </c>
      <c r="AK11" s="58" t="s">
        <v>710</v>
      </c>
      <c r="AL11" s="58" t="s">
        <v>711</v>
      </c>
      <c r="AM11" s="58" t="s">
        <v>712</v>
      </c>
      <c r="AN11" s="58" t="s">
        <v>713</v>
      </c>
      <c r="AO11" s="58" t="s">
        <v>714</v>
      </c>
      <c r="AP11" s="58" t="s">
        <v>715</v>
      </c>
      <c r="AQ11" s="54" t="s">
        <v>716</v>
      </c>
      <c r="AS11" s="58" t="s">
        <v>717</v>
      </c>
      <c r="AT11" s="55" t="s">
        <v>718</v>
      </c>
      <c r="AU11" s="58" t="s">
        <v>719</v>
      </c>
      <c r="AW11" s="55" t="s">
        <v>720</v>
      </c>
      <c r="AX11" s="55" t="s">
        <v>721</v>
      </c>
      <c r="AY11" s="58" t="s">
        <v>722</v>
      </c>
      <c r="AZ11" s="58" t="s">
        <v>723</v>
      </c>
      <c r="BA11" s="58" t="s">
        <v>724</v>
      </c>
      <c r="BB11" s="58" t="s">
        <v>725</v>
      </c>
      <c r="BC11" s="58" t="s">
        <v>726</v>
      </c>
      <c r="BD11" s="58" t="s">
        <v>727</v>
      </c>
      <c r="BE11" s="58" t="s">
        <v>728</v>
      </c>
      <c r="BF11" s="58" t="s">
        <v>729</v>
      </c>
      <c r="BH11" s="58" t="s">
        <v>730</v>
      </c>
      <c r="BI11" s="58" t="s">
        <v>731</v>
      </c>
      <c r="BJ11" s="58" t="s">
        <v>732</v>
      </c>
      <c r="BL11" s="58" t="s">
        <v>733</v>
      </c>
      <c r="BM11" s="58" t="s">
        <v>734</v>
      </c>
      <c r="BN11" s="58" t="s">
        <v>735</v>
      </c>
      <c r="BP11" s="55" t="s">
        <v>736</v>
      </c>
      <c r="BQ11" s="55" t="s">
        <v>737</v>
      </c>
      <c r="BR11" s="58" t="s">
        <v>738</v>
      </c>
      <c r="BS11" s="60" t="s">
        <v>739</v>
      </c>
      <c r="BT11" s="55" t="s">
        <v>740</v>
      </c>
      <c r="BU11" s="55" t="s">
        <v>741</v>
      </c>
      <c r="BV11" s="55" t="s">
        <v>742</v>
      </c>
      <c r="BW11" s="55" t="s">
        <v>743</v>
      </c>
      <c r="BX11" s="55" t="s">
        <v>744</v>
      </c>
      <c r="BZ11" s="58" t="s">
        <v>745</v>
      </c>
      <c r="CC11" s="58" t="s">
        <v>746</v>
      </c>
      <c r="CD11" s="58" t="s">
        <v>747</v>
      </c>
      <c r="CE11" s="58" t="s">
        <v>748</v>
      </c>
      <c r="CG11" s="58" t="s">
        <v>749</v>
      </c>
      <c r="CK11" s="58" t="s">
        <v>750</v>
      </c>
      <c r="CM11" s="58"/>
      <c r="CN11" s="58" t="s">
        <v>751</v>
      </c>
      <c r="CO11" s="58" t="s">
        <v>752</v>
      </c>
      <c r="CS11" s="58" t="s">
        <v>753</v>
      </c>
      <c r="CT11" s="51"/>
      <c r="CU11" s="55"/>
    </row>
    <row r="12" spans="1:99" ht="30" customHeight="1">
      <c r="A12" s="67" t="s">
        <v>754</v>
      </c>
      <c r="B12" s="55" t="s">
        <v>755</v>
      </c>
      <c r="C12" s="55" t="s">
        <v>756</v>
      </c>
      <c r="D12" s="55" t="s">
        <v>757</v>
      </c>
      <c r="E12" s="55" t="s">
        <v>758</v>
      </c>
      <c r="F12" s="55" t="s">
        <v>759</v>
      </c>
      <c r="G12" s="55" t="s">
        <v>760</v>
      </c>
      <c r="H12" s="49" t="s">
        <v>261</v>
      </c>
      <c r="I12" s="55" t="s">
        <v>761</v>
      </c>
      <c r="L12" s="58" t="s">
        <v>762</v>
      </c>
      <c r="M12" s="60" t="s">
        <v>763</v>
      </c>
      <c r="N12" s="55" t="s">
        <v>764</v>
      </c>
      <c r="O12" s="58" t="s">
        <v>765</v>
      </c>
      <c r="Q12" s="55" t="s">
        <v>766</v>
      </c>
      <c r="R12" s="58" t="s">
        <v>767</v>
      </c>
      <c r="T12" s="58" t="s">
        <v>768</v>
      </c>
      <c r="U12" s="58" t="s">
        <v>769</v>
      </c>
      <c r="V12" s="58" t="s">
        <v>770</v>
      </c>
      <c r="W12" s="58" t="s">
        <v>771</v>
      </c>
      <c r="AA12" s="58" t="s">
        <v>772</v>
      </c>
      <c r="AB12" s="58" t="s">
        <v>773</v>
      </c>
      <c r="AD12" s="58" t="s">
        <v>774</v>
      </c>
      <c r="AF12" s="58" t="s">
        <v>775</v>
      </c>
      <c r="AG12" s="58" t="s">
        <v>776</v>
      </c>
      <c r="AH12" s="58" t="s">
        <v>777</v>
      </c>
      <c r="AI12" s="58" t="s">
        <v>778</v>
      </c>
      <c r="AJ12" s="58" t="s">
        <v>779</v>
      </c>
      <c r="AK12" s="54" t="s">
        <v>780</v>
      </c>
      <c r="AL12" s="67" t="s">
        <v>781</v>
      </c>
      <c r="AM12" s="58" t="s">
        <v>782</v>
      </c>
      <c r="AN12" s="58" t="s">
        <v>783</v>
      </c>
      <c r="AO12" s="58" t="s">
        <v>784</v>
      </c>
      <c r="AP12" s="58" t="s">
        <v>785</v>
      </c>
      <c r="AQ12" s="55" t="s">
        <v>786</v>
      </c>
      <c r="AS12" s="58" t="s">
        <v>787</v>
      </c>
      <c r="AT12" s="55" t="s">
        <v>788</v>
      </c>
      <c r="AU12" s="58" t="s">
        <v>789</v>
      </c>
      <c r="AW12" s="55" t="s">
        <v>790</v>
      </c>
      <c r="AX12" s="55" t="s">
        <v>791</v>
      </c>
      <c r="AY12" s="58" t="s">
        <v>792</v>
      </c>
      <c r="AZ12" s="58" t="s">
        <v>793</v>
      </c>
      <c r="BA12" s="58" t="s">
        <v>794</v>
      </c>
      <c r="BB12" s="58" t="s">
        <v>795</v>
      </c>
      <c r="BD12" s="58" t="s">
        <v>796</v>
      </c>
      <c r="BE12" s="58" t="s">
        <v>797</v>
      </c>
      <c r="BF12" s="58" t="s">
        <v>798</v>
      </c>
      <c r="BH12" s="58" t="s">
        <v>799</v>
      </c>
      <c r="BI12" s="58" t="s">
        <v>800</v>
      </c>
      <c r="BJ12" s="58" t="s">
        <v>801</v>
      </c>
      <c r="BL12" s="58" t="s">
        <v>802</v>
      </c>
      <c r="BM12" s="58" t="s">
        <v>803</v>
      </c>
      <c r="BN12" s="58" t="s">
        <v>804</v>
      </c>
      <c r="BR12" s="58" t="s">
        <v>805</v>
      </c>
      <c r="BZ12" s="58" t="s">
        <v>806</v>
      </c>
      <c r="CD12" s="58" t="s">
        <v>807</v>
      </c>
      <c r="CE12" s="58" t="s">
        <v>808</v>
      </c>
      <c r="CK12" s="58" t="s">
        <v>809</v>
      </c>
      <c r="CN12" s="58" t="s">
        <v>810</v>
      </c>
      <c r="CS12" s="58" t="s">
        <v>811</v>
      </c>
      <c r="CU12" s="55" t="s">
        <v>812</v>
      </c>
    </row>
    <row r="13" spans="1:99" ht="30" customHeight="1">
      <c r="A13" s="67"/>
      <c r="B13" s="55" t="s">
        <v>813</v>
      </c>
      <c r="D13" s="55" t="s">
        <v>814</v>
      </c>
      <c r="E13" s="60" t="s">
        <v>815</v>
      </c>
      <c r="F13" s="55" t="s">
        <v>816</v>
      </c>
      <c r="G13" s="67" t="s">
        <v>817</v>
      </c>
      <c r="H13" s="48" t="s">
        <v>271</v>
      </c>
      <c r="I13" s="55" t="s">
        <v>818</v>
      </c>
      <c r="L13" s="58" t="s">
        <v>819</v>
      </c>
      <c r="M13" s="55" t="s">
        <v>820</v>
      </c>
      <c r="N13" s="55" t="s">
        <v>821</v>
      </c>
      <c r="O13" s="58" t="s">
        <v>822</v>
      </c>
      <c r="Q13" s="55" t="s">
        <v>823</v>
      </c>
      <c r="R13" s="58" t="s">
        <v>824</v>
      </c>
      <c r="T13" s="58" t="s">
        <v>825</v>
      </c>
      <c r="U13" s="58" t="s">
        <v>826</v>
      </c>
      <c r="V13" s="58" t="s">
        <v>827</v>
      </c>
      <c r="W13" s="58" t="s">
        <v>828</v>
      </c>
      <c r="AA13" s="58" t="s">
        <v>829</v>
      </c>
      <c r="AB13" s="58" t="s">
        <v>830</v>
      </c>
      <c r="AD13" s="58" t="s">
        <v>831</v>
      </c>
      <c r="AF13" s="58" t="s">
        <v>832</v>
      </c>
      <c r="AG13" s="58" t="s">
        <v>833</v>
      </c>
      <c r="AH13" s="58" t="s">
        <v>834</v>
      </c>
      <c r="AI13" s="58" t="s">
        <v>835</v>
      </c>
      <c r="AJ13" s="58" t="s">
        <v>836</v>
      </c>
      <c r="AK13" s="68" t="s">
        <v>837</v>
      </c>
      <c r="AL13" s="58" t="s">
        <v>838</v>
      </c>
      <c r="AM13" s="67" t="s">
        <v>839</v>
      </c>
      <c r="AN13" s="58" t="s">
        <v>840</v>
      </c>
      <c r="AO13" s="58" t="s">
        <v>841</v>
      </c>
      <c r="AP13" s="58" t="s">
        <v>842</v>
      </c>
      <c r="AQ13" s="55" t="s">
        <v>843</v>
      </c>
      <c r="AS13" s="58" t="s">
        <v>844</v>
      </c>
      <c r="AT13" s="55" t="s">
        <v>845</v>
      </c>
      <c r="AU13" s="58" t="s">
        <v>846</v>
      </c>
      <c r="AW13" s="55" t="s">
        <v>847</v>
      </c>
      <c r="AX13" s="55" t="s">
        <v>848</v>
      </c>
      <c r="AZ13" s="58" t="s">
        <v>849</v>
      </c>
      <c r="BA13" s="58" t="s">
        <v>850</v>
      </c>
      <c r="BB13" s="58" t="s">
        <v>851</v>
      </c>
      <c r="BD13" s="58" t="s">
        <v>852</v>
      </c>
      <c r="BE13" s="58" t="s">
        <v>853</v>
      </c>
      <c r="BF13" s="58" t="s">
        <v>854</v>
      </c>
      <c r="BH13" s="58" t="s">
        <v>855</v>
      </c>
      <c r="BI13" s="58" t="s">
        <v>856</v>
      </c>
      <c r="BJ13" s="58" t="s">
        <v>857</v>
      </c>
      <c r="BL13" s="58" t="s">
        <v>858</v>
      </c>
      <c r="BM13" s="58" t="s">
        <v>859</v>
      </c>
      <c r="BP13" s="55" t="s">
        <v>860</v>
      </c>
      <c r="BR13" s="58" t="s">
        <v>861</v>
      </c>
      <c r="BS13" s="55" t="s">
        <v>862</v>
      </c>
      <c r="BT13" s="55" t="s">
        <v>863</v>
      </c>
      <c r="BU13" s="55" t="s">
        <v>864</v>
      </c>
      <c r="BV13" s="55" t="s">
        <v>865</v>
      </c>
      <c r="BW13" s="55" t="s">
        <v>866</v>
      </c>
      <c r="BX13" s="55" t="s">
        <v>867</v>
      </c>
      <c r="CA13" s="54" t="s">
        <v>868</v>
      </c>
      <c r="CD13" s="58" t="s">
        <v>869</v>
      </c>
      <c r="CE13" s="58" t="s">
        <v>870</v>
      </c>
      <c r="CN13" s="58" t="s">
        <v>871</v>
      </c>
      <c r="CO13" s="59"/>
      <c r="CS13" s="58" t="s">
        <v>872</v>
      </c>
      <c r="CU13" s="55"/>
    </row>
    <row r="14" spans="1:99" ht="30" customHeight="1">
      <c r="B14" s="55" t="s">
        <v>873</v>
      </c>
      <c r="D14" s="55" t="s">
        <v>874</v>
      </c>
      <c r="E14" s="55" t="s">
        <v>875</v>
      </c>
      <c r="F14" s="55" t="s">
        <v>876</v>
      </c>
      <c r="G14" s="67" t="s">
        <v>877</v>
      </c>
      <c r="H14" s="48" t="s">
        <v>277</v>
      </c>
      <c r="I14" s="55" t="s">
        <v>878</v>
      </c>
      <c r="L14" s="58" t="s">
        <v>879</v>
      </c>
      <c r="M14" s="55" t="s">
        <v>880</v>
      </c>
      <c r="N14" s="55" t="s">
        <v>881</v>
      </c>
      <c r="O14" s="58" t="s">
        <v>882</v>
      </c>
      <c r="Q14" s="55" t="s">
        <v>883</v>
      </c>
      <c r="R14" s="58" t="s">
        <v>884</v>
      </c>
      <c r="T14" s="58" t="s">
        <v>885</v>
      </c>
      <c r="U14" s="58" t="s">
        <v>886</v>
      </c>
      <c r="V14" s="58" t="s">
        <v>887</v>
      </c>
      <c r="W14" s="58" t="s">
        <v>888</v>
      </c>
      <c r="AA14" s="58" t="s">
        <v>889</v>
      </c>
      <c r="AB14" s="58" t="s">
        <v>890</v>
      </c>
      <c r="AD14" s="58" t="s">
        <v>891</v>
      </c>
      <c r="AF14" s="58" t="s">
        <v>892</v>
      </c>
      <c r="AG14" s="58" t="s">
        <v>893</v>
      </c>
      <c r="AH14" s="58" t="s">
        <v>894</v>
      </c>
      <c r="AI14" s="58" t="s">
        <v>895</v>
      </c>
      <c r="AJ14" s="58" t="s">
        <v>896</v>
      </c>
      <c r="AK14" s="68" t="s">
        <v>897</v>
      </c>
      <c r="AL14" s="58" t="s">
        <v>898</v>
      </c>
      <c r="AM14" s="67" t="s">
        <v>899</v>
      </c>
      <c r="AN14" s="58" t="s">
        <v>900</v>
      </c>
      <c r="AO14" s="58" t="s">
        <v>901</v>
      </c>
      <c r="AP14" s="58" t="s">
        <v>902</v>
      </c>
      <c r="AQ14" s="55" t="s">
        <v>903</v>
      </c>
      <c r="AS14" s="58" t="s">
        <v>904</v>
      </c>
      <c r="AT14" s="55" t="s">
        <v>905</v>
      </c>
      <c r="AU14" s="58" t="s">
        <v>906</v>
      </c>
      <c r="AW14" s="55" t="s">
        <v>907</v>
      </c>
      <c r="AX14" s="55" t="s">
        <v>908</v>
      </c>
      <c r="AZ14" s="58" t="s">
        <v>909</v>
      </c>
      <c r="BA14" s="58" t="s">
        <v>910</v>
      </c>
      <c r="BB14" s="58" t="s">
        <v>911</v>
      </c>
      <c r="BD14" s="58" t="s">
        <v>912</v>
      </c>
      <c r="BE14" s="58" t="s">
        <v>913</v>
      </c>
      <c r="BF14" s="58" t="s">
        <v>914</v>
      </c>
      <c r="BH14" s="58" t="s">
        <v>915</v>
      </c>
      <c r="BI14" s="58" t="s">
        <v>916</v>
      </c>
      <c r="BJ14" s="58" t="s">
        <v>917</v>
      </c>
      <c r="BL14" s="58" t="s">
        <v>918</v>
      </c>
      <c r="BM14" s="58" t="s">
        <v>919</v>
      </c>
      <c r="BR14" s="58" t="s">
        <v>920</v>
      </c>
      <c r="CD14" s="58" t="s">
        <v>921</v>
      </c>
      <c r="CE14" s="58" t="s">
        <v>922</v>
      </c>
      <c r="CS14" s="58" t="s">
        <v>923</v>
      </c>
      <c r="CU14" s="55" t="s">
        <v>924</v>
      </c>
    </row>
    <row r="15" spans="1:99" ht="86.45" customHeight="1">
      <c r="B15" s="55" t="s">
        <v>925</v>
      </c>
      <c r="D15" s="55" t="s">
        <v>926</v>
      </c>
      <c r="E15" s="60" t="s">
        <v>927</v>
      </c>
      <c r="F15" s="55" t="s">
        <v>928</v>
      </c>
      <c r="G15" s="67"/>
      <c r="H15" s="56" t="s">
        <v>929</v>
      </c>
      <c r="I15" s="55" t="s">
        <v>930</v>
      </c>
      <c r="L15" s="58" t="s">
        <v>931</v>
      </c>
      <c r="M15" s="55" t="s">
        <v>932</v>
      </c>
      <c r="N15" s="55" t="s">
        <v>933</v>
      </c>
      <c r="O15" s="58" t="s">
        <v>934</v>
      </c>
      <c r="Q15" s="55" t="s">
        <v>935</v>
      </c>
      <c r="R15" s="58" t="s">
        <v>936</v>
      </c>
      <c r="V15" s="58" t="s">
        <v>937</v>
      </c>
      <c r="W15" s="58" t="s">
        <v>938</v>
      </c>
      <c r="AA15" s="58" t="s">
        <v>939</v>
      </c>
      <c r="AB15" s="58" t="s">
        <v>940</v>
      </c>
      <c r="AD15" s="58" t="s">
        <v>941</v>
      </c>
      <c r="AF15" s="58" t="s">
        <v>942</v>
      </c>
      <c r="AG15" s="58" t="s">
        <v>943</v>
      </c>
      <c r="AH15" s="58" t="s">
        <v>944</v>
      </c>
      <c r="AI15" s="58" t="s">
        <v>945</v>
      </c>
      <c r="AJ15" s="58" t="s">
        <v>946</v>
      </c>
      <c r="AK15" s="67" t="s">
        <v>947</v>
      </c>
      <c r="AL15" s="58" t="s">
        <v>948</v>
      </c>
      <c r="AM15" s="67" t="s">
        <v>949</v>
      </c>
      <c r="AN15" s="58" t="s">
        <v>950</v>
      </c>
      <c r="AO15" s="58" t="s">
        <v>951</v>
      </c>
      <c r="AP15" s="58" t="s">
        <v>952</v>
      </c>
      <c r="AQ15" s="55" t="s">
        <v>953</v>
      </c>
      <c r="AS15" s="58" t="s">
        <v>954</v>
      </c>
      <c r="AT15" s="55" t="s">
        <v>955</v>
      </c>
      <c r="AU15" s="58" t="s">
        <v>956</v>
      </c>
      <c r="AW15" s="55" t="s">
        <v>957</v>
      </c>
      <c r="BA15" s="58" t="s">
        <v>958</v>
      </c>
      <c r="BB15" s="58" t="s">
        <v>959</v>
      </c>
      <c r="BD15" s="48" t="s">
        <v>960</v>
      </c>
      <c r="BE15" s="58" t="s">
        <v>961</v>
      </c>
      <c r="BF15" s="58" t="s">
        <v>962</v>
      </c>
      <c r="BH15" s="58" t="s">
        <v>963</v>
      </c>
      <c r="BI15" s="58" t="s">
        <v>964</v>
      </c>
      <c r="BJ15" s="58" t="s">
        <v>965</v>
      </c>
      <c r="BL15" s="58" t="s">
        <v>966</v>
      </c>
      <c r="BM15" s="58" t="s">
        <v>967</v>
      </c>
      <c r="BP15" s="55" t="s">
        <v>968</v>
      </c>
      <c r="BR15" s="58" t="s">
        <v>969</v>
      </c>
      <c r="BW15" s="55" t="s">
        <v>970</v>
      </c>
      <c r="CE15" s="58" t="s">
        <v>971</v>
      </c>
      <c r="CS15" s="58" t="s">
        <v>972</v>
      </c>
    </row>
    <row r="16" spans="1:99" ht="30" customHeight="1">
      <c r="B16" s="55" t="s">
        <v>973</v>
      </c>
      <c r="D16" s="55" t="s">
        <v>974</v>
      </c>
      <c r="E16" s="55" t="s">
        <v>975</v>
      </c>
      <c r="F16" s="55" t="s">
        <v>976</v>
      </c>
      <c r="H16" s="48" t="s">
        <v>299</v>
      </c>
      <c r="I16" s="55" t="s">
        <v>977</v>
      </c>
      <c r="L16" s="58" t="s">
        <v>978</v>
      </c>
      <c r="M16" s="55" t="s">
        <v>979</v>
      </c>
      <c r="N16" s="55" t="s">
        <v>980</v>
      </c>
      <c r="O16" s="58" t="s">
        <v>981</v>
      </c>
      <c r="Q16" s="55" t="s">
        <v>982</v>
      </c>
      <c r="W16" s="58" t="s">
        <v>983</v>
      </c>
      <c r="AB16" s="58" t="s">
        <v>984</v>
      </c>
      <c r="AD16" s="58" t="s">
        <v>985</v>
      </c>
      <c r="AF16" s="58" t="s">
        <v>986</v>
      </c>
      <c r="AG16" s="58" t="s">
        <v>987</v>
      </c>
      <c r="AI16" s="58" t="s">
        <v>988</v>
      </c>
      <c r="AJ16" s="58" t="s">
        <v>989</v>
      </c>
      <c r="AK16" s="67" t="s">
        <v>990</v>
      </c>
      <c r="AL16" s="58" t="s">
        <v>991</v>
      </c>
      <c r="AM16" s="67" t="s">
        <v>992</v>
      </c>
      <c r="AN16" s="58" t="s">
        <v>993</v>
      </c>
      <c r="AO16" s="58" t="s">
        <v>994</v>
      </c>
      <c r="AP16" s="58" t="s">
        <v>995</v>
      </c>
      <c r="AQ16" s="55" t="s">
        <v>996</v>
      </c>
      <c r="AS16" s="58" t="s">
        <v>997</v>
      </c>
      <c r="AT16" s="55" t="s">
        <v>998</v>
      </c>
      <c r="AU16" s="58" t="s">
        <v>999</v>
      </c>
      <c r="AW16" s="55" t="s">
        <v>1000</v>
      </c>
      <c r="BA16" s="58" t="s">
        <v>1001</v>
      </c>
      <c r="BB16" s="58" t="s">
        <v>1002</v>
      </c>
      <c r="BE16" s="58" t="s">
        <v>1003</v>
      </c>
      <c r="BF16" s="58" t="s">
        <v>1004</v>
      </c>
      <c r="BH16" s="58" t="s">
        <v>1005</v>
      </c>
      <c r="BI16" s="58" t="s">
        <v>1006</v>
      </c>
      <c r="BL16" s="58" t="s">
        <v>1007</v>
      </c>
      <c r="BM16" s="58" t="s">
        <v>1008</v>
      </c>
      <c r="BR16" s="58" t="s">
        <v>1009</v>
      </c>
      <c r="CE16" s="58" t="s">
        <v>1010</v>
      </c>
    </row>
    <row r="17" spans="2:83" ht="64.349999999999994" customHeight="1">
      <c r="B17" s="56" t="s">
        <v>1011</v>
      </c>
      <c r="D17" s="55" t="s">
        <v>1012</v>
      </c>
      <c r="E17" s="60" t="s">
        <v>1013</v>
      </c>
      <c r="F17" s="55" t="s">
        <v>1014</v>
      </c>
      <c r="G17" s="55"/>
      <c r="H17" s="54" t="s">
        <v>307</v>
      </c>
      <c r="I17" s="55" t="s">
        <v>1015</v>
      </c>
      <c r="L17" s="58" t="s">
        <v>1016</v>
      </c>
      <c r="M17" s="55" t="s">
        <v>1017</v>
      </c>
      <c r="O17" s="58" t="s">
        <v>1018</v>
      </c>
      <c r="Q17" s="55" t="s">
        <v>1019</v>
      </c>
      <c r="W17" s="58" t="s">
        <v>1020</v>
      </c>
      <c r="AB17" s="58" t="s">
        <v>1021</v>
      </c>
      <c r="AD17" s="58" t="s">
        <v>1022</v>
      </c>
      <c r="AG17" s="58" t="s">
        <v>1023</v>
      </c>
      <c r="AI17" s="58" t="s">
        <v>1024</v>
      </c>
      <c r="AJ17" s="58" t="s">
        <v>1025</v>
      </c>
      <c r="AK17" s="67" t="s">
        <v>1026</v>
      </c>
      <c r="AM17" s="67" t="s">
        <v>1027</v>
      </c>
      <c r="AN17" s="58" t="s">
        <v>1028</v>
      </c>
      <c r="AO17" s="58" t="s">
        <v>1029</v>
      </c>
      <c r="AQ17" s="55" t="s">
        <v>1030</v>
      </c>
      <c r="AS17" s="58" t="s">
        <v>1031</v>
      </c>
      <c r="AT17" s="55" t="s">
        <v>1032</v>
      </c>
      <c r="AU17" s="58" t="s">
        <v>1033</v>
      </c>
      <c r="AW17" s="55" t="s">
        <v>1034</v>
      </c>
      <c r="BD17" s="48"/>
      <c r="BE17" s="58" t="s">
        <v>1035</v>
      </c>
      <c r="BF17" s="58" t="s">
        <v>1036</v>
      </c>
      <c r="BH17" s="58" t="s">
        <v>1037</v>
      </c>
      <c r="BI17" s="58" t="s">
        <v>1038</v>
      </c>
      <c r="BL17" s="58" t="s">
        <v>1039</v>
      </c>
      <c r="BM17" s="58" t="s">
        <v>1040</v>
      </c>
      <c r="BP17" s="55" t="s">
        <v>1041</v>
      </c>
      <c r="BR17" s="58" t="s">
        <v>1042</v>
      </c>
      <c r="BW17" s="55" t="s">
        <v>1043</v>
      </c>
      <c r="CE17" s="58" t="s">
        <v>1044</v>
      </c>
    </row>
    <row r="18" spans="2:83" ht="30" customHeight="1">
      <c r="B18" s="56" t="s">
        <v>1045</v>
      </c>
      <c r="D18" s="55" t="s">
        <v>1046</v>
      </c>
      <c r="E18" s="55" t="s">
        <v>1047</v>
      </c>
      <c r="F18" s="55" t="s">
        <v>1048</v>
      </c>
      <c r="I18" s="55" t="s">
        <v>1049</v>
      </c>
      <c r="L18" s="58" t="s">
        <v>1050</v>
      </c>
      <c r="M18" s="55" t="s">
        <v>1051</v>
      </c>
      <c r="N18" s="55" t="s">
        <v>1052</v>
      </c>
      <c r="O18" s="58" t="s">
        <v>1053</v>
      </c>
      <c r="Q18" s="55" t="s">
        <v>1054</v>
      </c>
      <c r="W18" s="58" t="s">
        <v>1055</v>
      </c>
      <c r="AB18" s="58" t="s">
        <v>1056</v>
      </c>
      <c r="AD18" s="58" t="s">
        <v>1057</v>
      </c>
      <c r="AF18" s="59"/>
      <c r="AG18" s="51"/>
      <c r="AI18" s="58" t="s">
        <v>1058</v>
      </c>
      <c r="AJ18" s="58" t="s">
        <v>1059</v>
      </c>
      <c r="AK18" s="67" t="s">
        <v>1060</v>
      </c>
      <c r="AM18" s="67" t="s">
        <v>1061</v>
      </c>
      <c r="AN18" s="58" t="s">
        <v>1062</v>
      </c>
      <c r="AO18" s="58" t="s">
        <v>1063</v>
      </c>
      <c r="AP18" s="59"/>
      <c r="AQ18" s="55" t="s">
        <v>1064</v>
      </c>
      <c r="AS18" s="58" t="s">
        <v>1065</v>
      </c>
      <c r="AT18" s="55" t="s">
        <v>1066</v>
      </c>
      <c r="AU18" s="58" t="s">
        <v>1067</v>
      </c>
      <c r="BA18" s="51"/>
      <c r="BB18" s="55"/>
      <c r="BE18" s="58" t="s">
        <v>1068</v>
      </c>
      <c r="BF18" s="58" t="s">
        <v>1069</v>
      </c>
      <c r="BH18" s="58" t="s">
        <v>1070</v>
      </c>
      <c r="BI18" s="58" t="s">
        <v>1071</v>
      </c>
      <c r="BL18" s="58" t="s">
        <v>1072</v>
      </c>
      <c r="BR18" s="58" t="s">
        <v>1073</v>
      </c>
      <c r="CE18" s="58" t="s">
        <v>1074</v>
      </c>
    </row>
    <row r="19" spans="2:83" ht="30" customHeight="1">
      <c r="D19" s="55" t="s">
        <v>1075</v>
      </c>
      <c r="E19" s="55" t="s">
        <v>1076</v>
      </c>
      <c r="F19" s="55" t="s">
        <v>1077</v>
      </c>
      <c r="G19" s="54" t="s">
        <v>1078</v>
      </c>
      <c r="I19" s="55" t="s">
        <v>1079</v>
      </c>
      <c r="L19" s="58" t="s">
        <v>1080</v>
      </c>
      <c r="M19" s="55" t="s">
        <v>1081</v>
      </c>
      <c r="N19" s="55" t="s">
        <v>1082</v>
      </c>
      <c r="O19" s="58" t="s">
        <v>1083</v>
      </c>
      <c r="W19" s="58" t="s">
        <v>1084</v>
      </c>
      <c r="AB19" s="58" t="s">
        <v>1085</v>
      </c>
      <c r="AD19" s="58" t="s">
        <v>1086</v>
      </c>
      <c r="AG19" s="48" t="s">
        <v>1087</v>
      </c>
      <c r="AI19" s="58" t="s">
        <v>1088</v>
      </c>
      <c r="AK19" s="68" t="s">
        <v>1089</v>
      </c>
      <c r="AM19" s="55" t="s">
        <v>1090</v>
      </c>
      <c r="AN19" s="58" t="s">
        <v>1091</v>
      </c>
      <c r="AQ19" s="55" t="s">
        <v>1092</v>
      </c>
      <c r="AS19" s="58" t="s">
        <v>1093</v>
      </c>
      <c r="AT19" s="58" t="s">
        <v>1094</v>
      </c>
      <c r="AU19" s="58" t="s">
        <v>1095</v>
      </c>
      <c r="AW19" s="55" t="s">
        <v>1096</v>
      </c>
      <c r="BE19" s="58" t="s">
        <v>1097</v>
      </c>
      <c r="BF19" s="58" t="s">
        <v>1098</v>
      </c>
      <c r="BH19" s="58" t="s">
        <v>1099</v>
      </c>
      <c r="BL19" s="58" t="s">
        <v>1100</v>
      </c>
      <c r="BP19" s="55" t="s">
        <v>1101</v>
      </c>
      <c r="BR19" s="58" t="s">
        <v>1102</v>
      </c>
      <c r="BW19" s="55" t="s">
        <v>1103</v>
      </c>
      <c r="CE19" s="58" t="s">
        <v>1104</v>
      </c>
    </row>
    <row r="20" spans="2:83" ht="30" customHeight="1">
      <c r="D20" s="55" t="s">
        <v>1105</v>
      </c>
      <c r="E20" s="55" t="s">
        <v>1106</v>
      </c>
      <c r="F20" s="55" t="s">
        <v>1107</v>
      </c>
      <c r="I20" s="55" t="s">
        <v>1108</v>
      </c>
      <c r="M20" s="55" t="s">
        <v>1109</v>
      </c>
      <c r="N20" s="58" t="s">
        <v>1110</v>
      </c>
      <c r="O20" s="58" t="s">
        <v>1111</v>
      </c>
      <c r="Q20" s="55" t="s">
        <v>1112</v>
      </c>
      <c r="W20" s="58" t="s">
        <v>1113</v>
      </c>
      <c r="AB20" s="58" t="s">
        <v>1114</v>
      </c>
      <c r="AD20" s="58" t="s">
        <v>1115</v>
      </c>
      <c r="AI20" s="58" t="s">
        <v>1116</v>
      </c>
      <c r="AK20" s="67" t="s">
        <v>1117</v>
      </c>
      <c r="AM20" s="58" t="s">
        <v>1118</v>
      </c>
      <c r="AN20" s="58" t="s">
        <v>1119</v>
      </c>
      <c r="AO20" s="59"/>
      <c r="AQ20" s="55" t="s">
        <v>1120</v>
      </c>
      <c r="AS20" s="58" t="s">
        <v>1121</v>
      </c>
      <c r="AT20" s="55" t="s">
        <v>1122</v>
      </c>
      <c r="AU20" s="58" t="s">
        <v>1123</v>
      </c>
      <c r="AW20" s="55" t="s">
        <v>1124</v>
      </c>
      <c r="BB20" s="55"/>
      <c r="BE20" s="58" t="s">
        <v>1125</v>
      </c>
      <c r="BF20" s="58" t="s">
        <v>1126</v>
      </c>
      <c r="BH20" s="58" t="s">
        <v>1127</v>
      </c>
      <c r="BL20" s="58" t="s">
        <v>1128</v>
      </c>
      <c r="BR20" s="58" t="s">
        <v>1129</v>
      </c>
      <c r="CE20" s="58" t="s">
        <v>1130</v>
      </c>
    </row>
    <row r="21" spans="2:83" ht="30" customHeight="1">
      <c r="D21" s="55" t="s">
        <v>1131</v>
      </c>
      <c r="E21" s="55" t="s">
        <v>1132</v>
      </c>
      <c r="F21" s="55" t="s">
        <v>1133</v>
      </c>
      <c r="I21" s="55" t="s">
        <v>1134</v>
      </c>
      <c r="L21" s="58"/>
      <c r="M21" s="55" t="s">
        <v>1135</v>
      </c>
      <c r="N21" s="55" t="s">
        <v>1136</v>
      </c>
      <c r="Q21" s="55" t="s">
        <v>1137</v>
      </c>
      <c r="W21" s="58" t="s">
        <v>1138</v>
      </c>
      <c r="AB21" s="58" t="s">
        <v>1139</v>
      </c>
      <c r="AD21" s="58" t="s">
        <v>1140</v>
      </c>
      <c r="AI21" s="58" t="s">
        <v>1141</v>
      </c>
      <c r="AK21" s="68" t="s">
        <v>1142</v>
      </c>
      <c r="AM21" s="58" t="s">
        <v>1143</v>
      </c>
      <c r="AN21" s="58" t="s">
        <v>1144</v>
      </c>
      <c r="AQ21" s="55" t="s">
        <v>1145</v>
      </c>
      <c r="AS21" s="58" t="s">
        <v>1146</v>
      </c>
      <c r="AU21" s="58" t="s">
        <v>1147</v>
      </c>
      <c r="AW21" s="55" t="s">
        <v>1148</v>
      </c>
      <c r="BE21" s="58" t="s">
        <v>1149</v>
      </c>
      <c r="BF21" s="58" t="s">
        <v>1150</v>
      </c>
      <c r="BL21" s="58" t="s">
        <v>1151</v>
      </c>
      <c r="BR21" s="58" t="s">
        <v>1152</v>
      </c>
      <c r="BW21" s="55" t="s">
        <v>1153</v>
      </c>
      <c r="CE21" s="58" t="s">
        <v>1154</v>
      </c>
    </row>
    <row r="22" spans="2:83" ht="30" customHeight="1">
      <c r="D22" s="55" t="s">
        <v>1155</v>
      </c>
      <c r="E22" s="55" t="s">
        <v>1156</v>
      </c>
      <c r="F22" s="55" t="s">
        <v>1157</v>
      </c>
      <c r="I22" s="55" t="s">
        <v>1158</v>
      </c>
      <c r="M22" s="55" t="s">
        <v>1159</v>
      </c>
      <c r="N22" s="55" t="s">
        <v>1160</v>
      </c>
      <c r="Q22" s="55" t="s">
        <v>1161</v>
      </c>
      <c r="W22" s="58" t="s">
        <v>1162</v>
      </c>
      <c r="AB22" s="58" t="s">
        <v>1163</v>
      </c>
      <c r="AD22" s="58" t="s">
        <v>1164</v>
      </c>
      <c r="AI22" s="58" t="s">
        <v>1165</v>
      </c>
      <c r="AK22" s="67" t="s">
        <v>1166</v>
      </c>
      <c r="AN22" s="58" t="s">
        <v>1167</v>
      </c>
      <c r="AQ22" s="55" t="s">
        <v>1168</v>
      </c>
      <c r="AU22" s="58" t="s">
        <v>1169</v>
      </c>
      <c r="AW22" s="55" t="s">
        <v>1170</v>
      </c>
      <c r="BE22" s="58" t="s">
        <v>1171</v>
      </c>
      <c r="BF22" s="58" t="s">
        <v>1172</v>
      </c>
      <c r="BL22" s="58" t="s">
        <v>1173</v>
      </c>
      <c r="BR22" s="58" t="s">
        <v>1174</v>
      </c>
      <c r="CE22" s="58" t="s">
        <v>1175</v>
      </c>
    </row>
    <row r="23" spans="2:83" ht="30" customHeight="1">
      <c r="D23" s="55" t="s">
        <v>1176</v>
      </c>
      <c r="E23" s="55" t="s">
        <v>1177</v>
      </c>
      <c r="F23" s="55" t="s">
        <v>1178</v>
      </c>
      <c r="M23" s="55" t="s">
        <v>1179</v>
      </c>
      <c r="N23" s="55" t="s">
        <v>1180</v>
      </c>
      <c r="Q23" s="55" t="s">
        <v>1181</v>
      </c>
      <c r="W23" s="58" t="s">
        <v>1182</v>
      </c>
      <c r="AB23" s="58" t="s">
        <v>1183</v>
      </c>
      <c r="AD23" s="58" t="s">
        <v>1184</v>
      </c>
      <c r="AI23" s="58" t="s">
        <v>1185</v>
      </c>
      <c r="AK23" s="67" t="s">
        <v>1186</v>
      </c>
      <c r="AN23" s="58" t="s">
        <v>1187</v>
      </c>
      <c r="AQ23" s="55" t="s">
        <v>1188</v>
      </c>
      <c r="AU23" s="58" t="s">
        <v>1189</v>
      </c>
      <c r="AW23" s="55" t="s">
        <v>1190</v>
      </c>
      <c r="BE23" s="58" t="s">
        <v>1191</v>
      </c>
      <c r="BF23" s="58" t="s">
        <v>1192</v>
      </c>
      <c r="BL23" s="58" t="s">
        <v>1193</v>
      </c>
      <c r="BR23" s="58" t="s">
        <v>1194</v>
      </c>
      <c r="BW23" s="55" t="s">
        <v>1195</v>
      </c>
      <c r="CE23" s="58" t="s">
        <v>1196</v>
      </c>
    </row>
    <row r="24" spans="2:83" ht="30" customHeight="1">
      <c r="D24" s="55" t="s">
        <v>1197</v>
      </c>
      <c r="F24" s="55" t="s">
        <v>1198</v>
      </c>
      <c r="M24" s="55" t="s">
        <v>1199</v>
      </c>
      <c r="N24" s="55" t="s">
        <v>1200</v>
      </c>
      <c r="Q24" s="55" t="s">
        <v>1201</v>
      </c>
      <c r="W24" s="58" t="s">
        <v>1202</v>
      </c>
      <c r="AB24" s="58" t="s">
        <v>1203</v>
      </c>
      <c r="AD24" s="58" t="s">
        <v>1204</v>
      </c>
      <c r="AI24" s="58" t="s">
        <v>1205</v>
      </c>
      <c r="AK24" s="67" t="s">
        <v>1206</v>
      </c>
      <c r="AN24" s="58" t="s">
        <v>1207</v>
      </c>
      <c r="AQ24" s="55" t="s">
        <v>1208</v>
      </c>
      <c r="AU24" s="58" t="s">
        <v>1209</v>
      </c>
      <c r="BE24" s="58" t="s">
        <v>1210</v>
      </c>
      <c r="BF24" s="58" t="s">
        <v>1211</v>
      </c>
      <c r="BL24" s="58" t="s">
        <v>1212</v>
      </c>
      <c r="BR24" s="58" t="s">
        <v>1213</v>
      </c>
      <c r="CE24" s="58" t="s">
        <v>1214</v>
      </c>
    </row>
    <row r="25" spans="2:83" ht="30" customHeight="1">
      <c r="D25" s="55" t="s">
        <v>1215</v>
      </c>
      <c r="F25" s="55" t="s">
        <v>1216</v>
      </c>
      <c r="N25" s="55" t="s">
        <v>1217</v>
      </c>
      <c r="W25" s="58" t="s">
        <v>1218</v>
      </c>
      <c r="AB25" s="58" t="s">
        <v>1219</v>
      </c>
      <c r="AI25" s="58" t="s">
        <v>1220</v>
      </c>
      <c r="AK25" s="68" t="s">
        <v>1221</v>
      </c>
      <c r="AN25" s="58" t="s">
        <v>1222</v>
      </c>
      <c r="AU25" s="58" t="s">
        <v>1223</v>
      </c>
      <c r="BE25" s="58" t="s">
        <v>1224</v>
      </c>
      <c r="BF25" s="58" t="s">
        <v>1225</v>
      </c>
      <c r="BR25" s="58" t="s">
        <v>1226</v>
      </c>
      <c r="BW25" s="55" t="s">
        <v>1227</v>
      </c>
      <c r="CE25" s="58" t="s">
        <v>1228</v>
      </c>
    </row>
    <row r="26" spans="2:83" ht="30" customHeight="1">
      <c r="D26" s="55" t="s">
        <v>1229</v>
      </c>
      <c r="F26" s="55" t="s">
        <v>1230</v>
      </c>
      <c r="M26" s="55"/>
      <c r="Q26" s="51"/>
      <c r="W26" s="58" t="s">
        <v>1231</v>
      </c>
      <c r="AB26" s="58" t="s">
        <v>1232</v>
      </c>
      <c r="AD26" s="51"/>
      <c r="AI26" s="58" t="s">
        <v>1233</v>
      </c>
      <c r="AK26" s="67" t="s">
        <v>1234</v>
      </c>
      <c r="AN26" s="58" t="s">
        <v>1235</v>
      </c>
      <c r="AU26" s="58" t="s">
        <v>1236</v>
      </c>
      <c r="BE26" s="58" t="s">
        <v>1237</v>
      </c>
      <c r="BF26" s="58" t="s">
        <v>1238</v>
      </c>
      <c r="BR26" s="58" t="s">
        <v>1239</v>
      </c>
      <c r="CE26" s="58" t="s">
        <v>1240</v>
      </c>
    </row>
    <row r="27" spans="2:83" ht="30" customHeight="1">
      <c r="D27" s="55" t="s">
        <v>1241</v>
      </c>
      <c r="E27" s="51"/>
      <c r="F27" s="55" t="s">
        <v>1242</v>
      </c>
      <c r="N27" s="55" t="s">
        <v>1243</v>
      </c>
      <c r="W27" s="58" t="s">
        <v>1244</v>
      </c>
      <c r="AB27" s="58" t="s">
        <v>1245</v>
      </c>
      <c r="AK27" s="67" t="s">
        <v>1246</v>
      </c>
      <c r="AN27" s="58" t="s">
        <v>1247</v>
      </c>
      <c r="AQ27" s="54" t="s">
        <v>1248</v>
      </c>
      <c r="AU27" s="58" t="s">
        <v>1249</v>
      </c>
      <c r="BE27" s="58" t="s">
        <v>1250</v>
      </c>
      <c r="BF27" s="58" t="s">
        <v>1251</v>
      </c>
      <c r="BR27" s="58" t="s">
        <v>1252</v>
      </c>
      <c r="BW27" s="55" t="s">
        <v>1253</v>
      </c>
      <c r="CE27" s="58" t="s">
        <v>1254</v>
      </c>
    </row>
    <row r="28" spans="2:83" ht="30" customHeight="1">
      <c r="D28" s="55" t="s">
        <v>1255</v>
      </c>
      <c r="N28" s="55" t="s">
        <v>1256</v>
      </c>
      <c r="AK28" s="67" t="s">
        <v>1257</v>
      </c>
      <c r="AN28" s="58" t="s">
        <v>1258</v>
      </c>
      <c r="AU28" s="58" t="s">
        <v>1259</v>
      </c>
      <c r="BE28" s="58" t="s">
        <v>1260</v>
      </c>
      <c r="BF28" s="58" t="s">
        <v>1261</v>
      </c>
      <c r="BR28" s="58" t="s">
        <v>1262</v>
      </c>
      <c r="CE28" s="58" t="s">
        <v>1263</v>
      </c>
    </row>
    <row r="29" spans="2:83" ht="30" customHeight="1">
      <c r="D29" s="55" t="s">
        <v>1264</v>
      </c>
      <c r="N29" s="55" t="s">
        <v>1265</v>
      </c>
      <c r="W29" s="59"/>
      <c r="AK29" s="67" t="s">
        <v>1266</v>
      </c>
      <c r="AN29" s="58" t="s">
        <v>1267</v>
      </c>
      <c r="AU29" s="59"/>
      <c r="BE29" s="58" t="s">
        <v>1268</v>
      </c>
      <c r="BF29" s="58" t="s">
        <v>1269</v>
      </c>
      <c r="BR29" s="58" t="s">
        <v>1270</v>
      </c>
      <c r="BW29" s="55" t="s">
        <v>1271</v>
      </c>
      <c r="CE29" s="58" t="s">
        <v>1272</v>
      </c>
    </row>
    <row r="30" spans="2:83" ht="30" customHeight="1">
      <c r="D30" s="55" t="s">
        <v>1273</v>
      </c>
      <c r="N30" s="55" t="s">
        <v>1274</v>
      </c>
      <c r="AK30" s="58" t="s">
        <v>1275</v>
      </c>
      <c r="AN30" s="58" t="s">
        <v>1276</v>
      </c>
      <c r="BE30" s="58" t="s">
        <v>1277</v>
      </c>
      <c r="BF30" s="58" t="s">
        <v>1278</v>
      </c>
      <c r="BR30" s="58" t="s">
        <v>1279</v>
      </c>
      <c r="CE30" s="58" t="s">
        <v>1280</v>
      </c>
    </row>
    <row r="31" spans="2:83" ht="30" customHeight="1">
      <c r="D31" s="55" t="s">
        <v>1281</v>
      </c>
      <c r="N31" s="55" t="s">
        <v>1282</v>
      </c>
      <c r="AK31" s="67" t="s">
        <v>1283</v>
      </c>
      <c r="AN31" s="59"/>
      <c r="BE31" s="58" t="s">
        <v>1284</v>
      </c>
      <c r="BF31" s="58" t="s">
        <v>1285</v>
      </c>
      <c r="BR31" s="58" t="s">
        <v>1286</v>
      </c>
      <c r="BW31" s="55" t="s">
        <v>1287</v>
      </c>
      <c r="CE31" s="58" t="s">
        <v>1288</v>
      </c>
    </row>
    <row r="32" spans="2:83" ht="30" customHeight="1">
      <c r="D32" s="55" t="s">
        <v>1289</v>
      </c>
      <c r="N32" s="55" t="s">
        <v>1290</v>
      </c>
      <c r="AK32" s="58" t="s">
        <v>1291</v>
      </c>
      <c r="BE32" s="58" t="s">
        <v>1292</v>
      </c>
      <c r="BF32" s="58" t="s">
        <v>1293</v>
      </c>
      <c r="BR32" s="58" t="s">
        <v>1294</v>
      </c>
      <c r="CE32" s="58" t="s">
        <v>1295</v>
      </c>
    </row>
    <row r="33" spans="4:83" ht="30" customHeight="1">
      <c r="D33" s="55" t="s">
        <v>1296</v>
      </c>
      <c r="N33" s="55" t="s">
        <v>1297</v>
      </c>
      <c r="AK33" s="58" t="s">
        <v>1298</v>
      </c>
      <c r="BE33" s="58" t="s">
        <v>1299</v>
      </c>
      <c r="BF33" s="58" t="s">
        <v>1300</v>
      </c>
      <c r="BR33" s="58" t="s">
        <v>1301</v>
      </c>
      <c r="BW33" s="55" t="s">
        <v>1302</v>
      </c>
      <c r="CE33" s="58" t="s">
        <v>1303</v>
      </c>
    </row>
    <row r="34" spans="4:83" ht="30" customHeight="1">
      <c r="D34" s="55" t="s">
        <v>1304</v>
      </c>
      <c r="N34" s="55" t="s">
        <v>1305</v>
      </c>
      <c r="AK34" s="58" t="s">
        <v>1306</v>
      </c>
      <c r="BE34" s="58" t="s">
        <v>1307</v>
      </c>
      <c r="BF34" s="58" t="s">
        <v>1308</v>
      </c>
      <c r="BR34" s="58" t="s">
        <v>1309</v>
      </c>
      <c r="CE34" s="58" t="s">
        <v>1310</v>
      </c>
    </row>
    <row r="35" spans="4:83" ht="30" customHeight="1">
      <c r="D35" s="55" t="s">
        <v>1311</v>
      </c>
      <c r="AK35" s="58" t="s">
        <v>1312</v>
      </c>
      <c r="BF35" s="58" t="s">
        <v>1313</v>
      </c>
      <c r="BR35" s="58" t="s">
        <v>1314</v>
      </c>
      <c r="BW35" s="55" t="s">
        <v>1315</v>
      </c>
      <c r="CE35" s="58" t="s">
        <v>1316</v>
      </c>
    </row>
    <row r="36" spans="4:83" ht="30" customHeight="1">
      <c r="D36" s="55" t="s">
        <v>1317</v>
      </c>
      <c r="AK36" s="58" t="s">
        <v>1318</v>
      </c>
      <c r="BF36" s="58" t="s">
        <v>1319</v>
      </c>
    </row>
    <row r="37" spans="4:83" ht="30" customHeight="1">
      <c r="D37" s="55" t="s">
        <v>1320</v>
      </c>
      <c r="AK37" s="58" t="s">
        <v>1321</v>
      </c>
      <c r="BF37" s="58" t="s">
        <v>1322</v>
      </c>
      <c r="BR37" s="55" t="s">
        <v>1323</v>
      </c>
    </row>
    <row r="38" spans="4:83" ht="30" customHeight="1">
      <c r="D38" s="55" t="s">
        <v>1324</v>
      </c>
      <c r="AK38" s="67" t="s">
        <v>1325</v>
      </c>
      <c r="BF38" s="58" t="s">
        <v>1326</v>
      </c>
    </row>
    <row r="39" spans="4:83" ht="30" customHeight="1">
      <c r="D39" s="55" t="s">
        <v>1327</v>
      </c>
      <c r="BF39" s="58" t="s">
        <v>1328</v>
      </c>
      <c r="BR39" s="55" t="s">
        <v>1329</v>
      </c>
    </row>
    <row r="40" spans="4:83" ht="30" customHeight="1">
      <c r="D40" s="55" t="s">
        <v>1330</v>
      </c>
      <c r="BF40" s="58" t="s">
        <v>1331</v>
      </c>
    </row>
    <row r="41" spans="4:83" ht="30" customHeight="1">
      <c r="D41" s="54" t="s">
        <v>1332</v>
      </c>
      <c r="AK41" s="69" t="s">
        <v>1333</v>
      </c>
      <c r="BR41" s="55" t="s">
        <v>1334</v>
      </c>
    </row>
    <row r="42" spans="4:83" ht="30" customHeight="1">
      <c r="D42" s="58" t="s">
        <v>1335</v>
      </c>
    </row>
    <row r="46" spans="4:83" ht="30" customHeight="1">
      <c r="D46" s="48"/>
    </row>
    <row r="50" spans="4:4" ht="30" customHeight="1">
      <c r="D50" s="70"/>
    </row>
    <row r="87" spans="5:5" ht="30" customHeight="1">
      <c r="E87" s="70"/>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Choruš</vt:lpstr>
      <vt:lpstr>Sheet1</vt:lpstr>
      <vt:lpstr>TEXT NAŘÍZENÍ</vt:lpstr>
      <vt:lpstr>'TEXT NAŘÍZENÍ'!_ftnref1</vt:lpstr>
      <vt:lpstr>'TEXT NAŘÍZENÍ'!_ftnref2</vt:lpstr>
      <vt:lpstr>'Kontrolní záznam OÚ obec Choruš'!Kriteria</vt:lpstr>
    </vt:vector>
  </TitlesOfParts>
  <Company>SMS ČR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Franc František</cp:lastModifiedBy>
  <cp:lastPrinted>2018-04-04T09:03:37Z</cp:lastPrinted>
  <dcterms:created xsi:type="dcterms:W3CDTF">2017-05-03T19:28:19Z</dcterms:created>
  <dcterms:modified xsi:type="dcterms:W3CDTF">2018-07-10T17:33:20Z</dcterms:modified>
</cp:coreProperties>
</file>